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A-finaali" sheetId="1" r:id="rId1"/>
    <sheet name="A-finaali, kierrosajat" sheetId="2" r:id="rId2"/>
    <sheet name="A-finaali, data" sheetId="3" state="hidden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<sst xmlns="http://schemas.openxmlformats.org/spreadsheetml/2006/main" count="10" uniqueCount="10">
  <si>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Luigi</t>
  </si>
  <si>
    <t>Paco</t>
  </si>
  <si>
    <t>Heke</t>
  </si>
  <si>
    <t>Arttu</t>
  </si>
  <si>
    <t>Maurizio</t>
  </si>
  <si>
    <t>Alex</t>
  </si>
  <si>
    <t>Aynton</t>
  </si>
  <si>
    <t>Torso</t>
  </si>
  <si>
    <t>Spark</t>
  </si>
  <si>
    <t>Jules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</si>
</sst>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Arttuun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data'!$C$33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data'!$D$33</c:f>
              <c:strCache>
                <c:ptCount val="1"/>
                <c:pt idx="0">
                  <c:v>Torso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data'!$D$34:$D$53</c:f>
              <c:numCache>
                <c:ptCount val="20"/>
                <c:pt idx="0">
                  <c:v>3</c:v>
                </c:pt>
                <c:pt idx="1">
                  <c:v>3.880000000000038</c:v>
                </c:pt>
                <c:pt idx="2">
                  <c:v>4.166000000000036</c:v>
                </c:pt>
                <c:pt idx="3">
                  <c:v>4.569000000000035</c:v>
                </c:pt>
                <c:pt idx="4">
                  <c:v>4.296000000000035</c:v>
                </c:pt>
                <c:pt idx="5">
                  <c:v>4.278000000000034</c:v>
                </c:pt>
                <c:pt idx="6">
                  <c:v>4.440000000000037</c:v>
                </c:pt>
                <c:pt idx="7">
                  <c:v>4.908000000000037</c:v>
                </c:pt>
                <c:pt idx="8">
                  <c:v>5.4380000000000415</c:v>
                </c:pt>
                <c:pt idx="9">
                  <c:v>5.50400000000004</c:v>
                </c:pt>
                <c:pt idx="10">
                  <c:v>5.39000000000004</c:v>
                </c:pt>
                <c:pt idx="11">
                  <c:v>5.044000000000043</c:v>
                </c:pt>
                <c:pt idx="12">
                  <c:v>4.523000000000042</c:v>
                </c:pt>
                <c:pt idx="13">
                  <c:v>3.945000000000043</c:v>
                </c:pt>
                <c:pt idx="14">
                  <c:v>3.5570000000000412</c:v>
                </c:pt>
                <c:pt idx="15">
                  <c:v>3.141000000000041</c:v>
                </c:pt>
                <c:pt idx="16">
                  <c:v>2.6870000000000402</c:v>
                </c:pt>
                <c:pt idx="17">
                  <c:v>2.0730000000000395</c:v>
                </c:pt>
                <c:pt idx="18">
                  <c:v>2.000000000000039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data'!$E$33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data'!$E$34:$E$53</c:f>
              <c:numCache>
                <c:ptCount val="20"/>
                <c:pt idx="0">
                  <c:v>3.5</c:v>
                </c:pt>
                <c:pt idx="1">
                  <c:v>4.195000000000071</c:v>
                </c:pt>
                <c:pt idx="2">
                  <c:v>6.237000000000069</c:v>
                </c:pt>
                <c:pt idx="3">
                  <c:v>6.367000000000065</c:v>
                </c:pt>
                <c:pt idx="4">
                  <c:v>5.881000000000068</c:v>
                </c:pt>
                <c:pt idx="5">
                  <c:v>5.747000000000071</c:v>
                </c:pt>
                <c:pt idx="6">
                  <c:v>6.255000000000074</c:v>
                </c:pt>
                <c:pt idx="7">
                  <c:v>6.259000000000075</c:v>
                </c:pt>
                <c:pt idx="8">
                  <c:v>6.2300000000000715</c:v>
                </c:pt>
                <c:pt idx="9">
                  <c:v>5.734000000000073</c:v>
                </c:pt>
                <c:pt idx="10">
                  <c:v>5.706000000000071</c:v>
                </c:pt>
                <c:pt idx="11">
                  <c:v>5.440000000000072</c:v>
                </c:pt>
                <c:pt idx="12">
                  <c:v>4.877000000000077</c:v>
                </c:pt>
                <c:pt idx="13">
                  <c:v>4.266000000000076</c:v>
                </c:pt>
                <c:pt idx="14">
                  <c:v>3.911000000000076</c:v>
                </c:pt>
                <c:pt idx="15">
                  <c:v>3.392000000000074</c:v>
                </c:pt>
                <c:pt idx="16">
                  <c:v>3.0300000000000757</c:v>
                </c:pt>
                <c:pt idx="17">
                  <c:v>2.626000000000076</c:v>
                </c:pt>
                <c:pt idx="18">
                  <c:v>2.2700000000000777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data'!$F$33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data'!$F$34:$F$53</c:f>
              <c:numCache>
                <c:ptCount val="20"/>
                <c:pt idx="0">
                  <c:v>2.5</c:v>
                </c:pt>
                <c:pt idx="1">
                  <c:v>6.046999999999912</c:v>
                </c:pt>
                <c:pt idx="2">
                  <c:v>7.84499999999991</c:v>
                </c:pt>
                <c:pt idx="3">
                  <c:v>7.03399999999991</c:v>
                </c:pt>
                <c:pt idx="4">
                  <c:v>6.541999999999913</c:v>
                </c:pt>
                <c:pt idx="5">
                  <c:v>6.204999999999913</c:v>
                </c:pt>
                <c:pt idx="6">
                  <c:v>6.498999999999917</c:v>
                </c:pt>
                <c:pt idx="7">
                  <c:v>7.22199999999992</c:v>
                </c:pt>
                <c:pt idx="8">
                  <c:v>6.912999999999922</c:v>
                </c:pt>
                <c:pt idx="9">
                  <c:v>6.2509999999999195</c:v>
                </c:pt>
                <c:pt idx="10">
                  <c:v>6.154999999999919</c:v>
                </c:pt>
                <c:pt idx="11">
                  <c:v>5.638999999999921</c:v>
                </c:pt>
                <c:pt idx="12">
                  <c:v>5.511999999999926</c:v>
                </c:pt>
                <c:pt idx="13">
                  <c:v>5.237999999999921</c:v>
                </c:pt>
                <c:pt idx="14">
                  <c:v>4.487999999999921</c:v>
                </c:pt>
                <c:pt idx="15">
                  <c:v>3.694999999999922</c:v>
                </c:pt>
                <c:pt idx="16">
                  <c:v>3.309999999999924</c:v>
                </c:pt>
                <c:pt idx="17">
                  <c:v>3.165999999999922</c:v>
                </c:pt>
                <c:pt idx="18">
                  <c:v>2.7599999999999234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data'!$G$33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data'!$G$34:$G$53</c:f>
              <c:numCache>
                <c:ptCount val="20"/>
                <c:pt idx="0">
                  <c:v>4.5</c:v>
                </c:pt>
                <c:pt idx="1">
                  <c:v>4.832000000000086</c:v>
                </c:pt>
                <c:pt idx="2">
                  <c:v>8.865000000000084</c:v>
                </c:pt>
                <c:pt idx="3">
                  <c:v>8.236000000000079</c:v>
                </c:pt>
                <c:pt idx="4">
                  <c:v>7.729000000000081</c:v>
                </c:pt>
                <c:pt idx="5">
                  <c:v>7.192000000000078</c:v>
                </c:pt>
                <c:pt idx="6">
                  <c:v>7.145000000000081</c:v>
                </c:pt>
                <c:pt idx="7">
                  <c:v>8.154000000000078</c:v>
                </c:pt>
                <c:pt idx="8">
                  <c:v>8.192000000000075</c:v>
                </c:pt>
                <c:pt idx="9">
                  <c:v>8.740000000000073</c:v>
                </c:pt>
                <c:pt idx="10">
                  <c:v>8.51100000000007</c:v>
                </c:pt>
                <c:pt idx="11">
                  <c:v>7.580000000000073</c:v>
                </c:pt>
                <c:pt idx="12">
                  <c:v>7.023000000000078</c:v>
                </c:pt>
                <c:pt idx="13">
                  <c:v>6.395000000000074</c:v>
                </c:pt>
                <c:pt idx="14">
                  <c:v>5.740000000000073</c:v>
                </c:pt>
                <c:pt idx="15">
                  <c:v>5.209000000000067</c:v>
                </c:pt>
                <c:pt idx="16">
                  <c:v>4.378000000000068</c:v>
                </c:pt>
                <c:pt idx="17">
                  <c:v>4.229000000000067</c:v>
                </c:pt>
                <c:pt idx="18">
                  <c:v>4.170000000000066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data'!$H$33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data'!$H$34:$H$53</c:f>
              <c:numCache>
                <c:ptCount val="20"/>
                <c:pt idx="0">
                  <c:v>0.5</c:v>
                </c:pt>
                <c:pt idx="1">
                  <c:v>3.0279999999999916</c:v>
                </c:pt>
                <c:pt idx="2">
                  <c:v>3.7499999999999893</c:v>
                </c:pt>
                <c:pt idx="3">
                  <c:v>4.138999999999989</c:v>
                </c:pt>
                <c:pt idx="4">
                  <c:v>5.00899999999999</c:v>
                </c:pt>
                <c:pt idx="5">
                  <c:v>5.440999999999988</c:v>
                </c:pt>
                <c:pt idx="6">
                  <c:v>6.493999999999993</c:v>
                </c:pt>
                <c:pt idx="7">
                  <c:v>7.559999999999999</c:v>
                </c:pt>
                <c:pt idx="8">
                  <c:v>7.751000000000001</c:v>
                </c:pt>
                <c:pt idx="9">
                  <c:v>8.256</c:v>
                </c:pt>
                <c:pt idx="10">
                  <c:v>9.224999999999998</c:v>
                </c:pt>
                <c:pt idx="11">
                  <c:v>9.229000000000003</c:v>
                </c:pt>
                <c:pt idx="12">
                  <c:v>9.297999999999998</c:v>
                </c:pt>
                <c:pt idx="13">
                  <c:v>9.305999999999997</c:v>
                </c:pt>
                <c:pt idx="14">
                  <c:v>9.745999999999995</c:v>
                </c:pt>
                <c:pt idx="15">
                  <c:v>9.782999999999994</c:v>
                </c:pt>
                <c:pt idx="16">
                  <c:v>10.123999999999992</c:v>
                </c:pt>
                <c:pt idx="17">
                  <c:v>10.308999999999994</c:v>
                </c:pt>
                <c:pt idx="18">
                  <c:v>10.649999999999999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data'!$I$33</c:f>
              <c:strCache>
                <c:ptCount val="1"/>
                <c:pt idx="0">
                  <c:v>Spark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data'!$I$34:$I$53</c:f>
              <c:numCache>
                <c:ptCount val="20"/>
                <c:pt idx="0">
                  <c:v>4</c:v>
                </c:pt>
                <c:pt idx="1">
                  <c:v>6.8290000000000575</c:v>
                </c:pt>
                <c:pt idx="2">
                  <c:v>9.93300000000006</c:v>
                </c:pt>
                <c:pt idx="3">
                  <c:v>10.04000000000006</c:v>
                </c:pt>
                <c:pt idx="4">
                  <c:v>10.24400000000006</c:v>
                </c:pt>
                <c:pt idx="5">
                  <c:v>10.701000000000064</c:v>
                </c:pt>
                <c:pt idx="6">
                  <c:v>10.818000000000062</c:v>
                </c:pt>
                <c:pt idx="7">
                  <c:v>11.136000000000063</c:v>
                </c:pt>
                <c:pt idx="8">
                  <c:v>11.769000000000059</c:v>
                </c:pt>
                <c:pt idx="9">
                  <c:v>11.695000000000057</c:v>
                </c:pt>
                <c:pt idx="10">
                  <c:v>11.724000000000057</c:v>
                </c:pt>
                <c:pt idx="11">
                  <c:v>11.150000000000059</c:v>
                </c:pt>
                <c:pt idx="12">
                  <c:v>11.356000000000062</c:v>
                </c:pt>
                <c:pt idx="13">
                  <c:v>11.14200000000006</c:v>
                </c:pt>
                <c:pt idx="14">
                  <c:v>11.371000000000059</c:v>
                </c:pt>
                <c:pt idx="15">
                  <c:v>11.234000000000059</c:v>
                </c:pt>
                <c:pt idx="16">
                  <c:v>11.542000000000055</c:v>
                </c:pt>
                <c:pt idx="17">
                  <c:v>11.525000000000059</c:v>
                </c:pt>
                <c:pt idx="18">
                  <c:v>11.670000000000059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data'!$J$33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data'!$J$34:$J$53</c:f>
              <c:numCache>
                <c:ptCount val="20"/>
                <c:pt idx="0">
                  <c:v>2</c:v>
                </c:pt>
                <c:pt idx="1">
                  <c:v>5.755999999999993</c:v>
                </c:pt>
                <c:pt idx="2">
                  <c:v>10.157999999999998</c:v>
                </c:pt>
                <c:pt idx="3">
                  <c:v>10.875999999999994</c:v>
                </c:pt>
                <c:pt idx="4">
                  <c:v>11.437999999999999</c:v>
                </c:pt>
                <c:pt idx="5">
                  <c:v>12.709000000000003</c:v>
                </c:pt>
                <c:pt idx="6">
                  <c:v>13.934000000000005</c:v>
                </c:pt>
                <c:pt idx="7">
                  <c:v>15.409000000000002</c:v>
                </c:pt>
                <c:pt idx="8">
                  <c:v>16.827</c:v>
                </c:pt>
                <c:pt idx="9">
                  <c:v>17.278000000000006</c:v>
                </c:pt>
                <c:pt idx="10">
                  <c:v>18.09800000000001</c:v>
                </c:pt>
                <c:pt idx="11">
                  <c:v>18.65900000000001</c:v>
                </c:pt>
                <c:pt idx="12">
                  <c:v>19.78100000000001</c:v>
                </c:pt>
                <c:pt idx="13">
                  <c:v>20.68200000000001</c:v>
                </c:pt>
                <c:pt idx="14">
                  <c:v>21.714000000000013</c:v>
                </c:pt>
                <c:pt idx="15">
                  <c:v>22.629000000000012</c:v>
                </c:pt>
                <c:pt idx="16">
                  <c:v>23.692000000000018</c:v>
                </c:pt>
                <c:pt idx="17">
                  <c:v>24.327000000000023</c:v>
                </c:pt>
                <c:pt idx="18">
                  <c:v>25.57000000000003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data'!$K$33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data'!$K$34:$K$53</c:f>
              <c:numCache>
                <c:ptCount val="20"/>
                <c:pt idx="0">
                  <c:v>1</c:v>
                </c:pt>
                <c:pt idx="1">
                  <c:v>2.8469999999999445</c:v>
                </c:pt>
                <c:pt idx="2">
                  <c:v>3.5889999999999453</c:v>
                </c:pt>
                <c:pt idx="3">
                  <c:v>18.856999999999946</c:v>
                </c:pt>
                <c:pt idx="4">
                  <c:v>19.732999999999944</c:v>
                </c:pt>
                <c:pt idx="5">
                  <c:v>20.862999999999943</c:v>
                </c:pt>
                <c:pt idx="6">
                  <c:v>21.74499999999994</c:v>
                </c:pt>
                <c:pt idx="7">
                  <c:v>23.110999999999944</c:v>
                </c:pt>
                <c:pt idx="8">
                  <c:v>24.209999999999948</c:v>
                </c:pt>
                <c:pt idx="9">
                  <c:v>24.94499999999995</c:v>
                </c:pt>
                <c:pt idx="10">
                  <c:v>25.49199999999995</c:v>
                </c:pt>
                <c:pt idx="11">
                  <c:v>25.218999999999955</c:v>
                </c:pt>
                <c:pt idx="12">
                  <c:v>25.74199999999996</c:v>
                </c:pt>
                <c:pt idx="13">
                  <c:v>25.84699999999996</c:v>
                </c:pt>
                <c:pt idx="14">
                  <c:v>26.021999999999956</c:v>
                </c:pt>
                <c:pt idx="15">
                  <c:v>26.49599999999996</c:v>
                </c:pt>
                <c:pt idx="16">
                  <c:v>26.87199999999996</c:v>
                </c:pt>
                <c:pt idx="17">
                  <c:v>1.134999999999966</c:v>
                </c:pt>
                <c:pt idx="18">
                  <c:v>5.860999999999969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data'!$L$33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'A-finaali, data'!$L$34:$L$53</c:f>
              <c:numCache>
                <c:ptCount val="20"/>
                <c:pt idx="0">
                  <c:v>1.5</c:v>
                </c:pt>
                <c:pt idx="1">
                  <c:v>3.692000000000057</c:v>
                </c:pt>
                <c:pt idx="2">
                  <c:v>24.768000000000054</c:v>
                </c:pt>
                <c:pt idx="3">
                  <c:v>24.73300000000005</c:v>
                </c:pt>
                <c:pt idx="4">
                  <c:v>24.87100000000005</c:v>
                </c:pt>
                <c:pt idx="5">
                  <c:v>0.9580000000000481</c:v>
                </c:pt>
                <c:pt idx="6">
                  <c:v>1.8390000000000484</c:v>
                </c:pt>
                <c:pt idx="7">
                  <c:v>2.2460000000000484</c:v>
                </c:pt>
                <c:pt idx="8">
                  <c:v>2.6820000000000483</c:v>
                </c:pt>
                <c:pt idx="9">
                  <c:v>2.8750000000000497</c:v>
                </c:pt>
                <c:pt idx="10">
                  <c:v>3.2170000000000485</c:v>
                </c:pt>
                <c:pt idx="11">
                  <c:v>3.036000000000051</c:v>
                </c:pt>
                <c:pt idx="12">
                  <c:v>3.778000000000052</c:v>
                </c:pt>
                <c:pt idx="13">
                  <c:v>10.763000000000055</c:v>
                </c:pt>
                <c:pt idx="14">
                  <c:v>11.262000000000057</c:v>
                </c:pt>
                <c:pt idx="15">
                  <c:v>12.295000000000051</c:v>
                </c:pt>
                <c:pt idx="16">
                  <c:v>12.641000000000052</c:v>
                </c:pt>
                <c:pt idx="17">
                  <c:v>13.66000000000005</c:v>
                </c:pt>
              </c:numCache>
            </c:numRef>
          </c:yVal>
          <c:smooth val="0"/>
        </c:ser>
        <c:axId val="21818134"/>
        <c:axId val="62145479"/>
      </c:scatterChart>
      <c:valAx>
        <c:axId val="21818134"/>
        <c:scaling>
          <c:orientation val="minMax"/>
          <c:max val="18"/>
        </c:scaling>
        <c:axPos val="b"/>
        <c:delete val="0"/>
        <c:numFmt formatCode="General" sourceLinked="1"/>
        <c:majorTickMark val="out"/>
        <c:minorTickMark val="none"/>
        <c:tickLblPos val="nextTo"/>
        <c:crossAx val="62145479"/>
        <c:crosses val="autoZero"/>
        <c:crossBetween val="midCat"/>
        <c:dispUnits/>
        <c:majorUnit val="1"/>
      </c:valAx>
      <c:valAx>
        <c:axId val="62145479"/>
        <c:scaling>
          <c:orientation val="minMax"/>
          <c:max val="2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data'!$C$5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data'!$C$6:$C$24</c:f>
              <c:numCache>
                <c:ptCount val="19"/>
                <c:pt idx="0">
                  <c:v>46.425</c:v>
                </c:pt>
                <c:pt idx="1">
                  <c:v>27.297</c:v>
                </c:pt>
                <c:pt idx="2">
                  <c:v>27.748</c:v>
                </c:pt>
                <c:pt idx="3">
                  <c:v>27.246</c:v>
                </c:pt>
                <c:pt idx="4">
                  <c:v>27.131</c:v>
                </c:pt>
                <c:pt idx="5">
                  <c:v>27.019</c:v>
                </c:pt>
                <c:pt idx="6">
                  <c:v>26.987</c:v>
                </c:pt>
                <c:pt idx="7">
                  <c:v>26.892</c:v>
                </c:pt>
                <c:pt idx="8">
                  <c:v>27.25</c:v>
                </c:pt>
                <c:pt idx="9">
                  <c:v>27.059</c:v>
                </c:pt>
                <c:pt idx="10">
                  <c:v>27.563</c:v>
                </c:pt>
                <c:pt idx="11">
                  <c:v>27.291</c:v>
                </c:pt>
                <c:pt idx="12">
                  <c:v>27.32</c:v>
                </c:pt>
                <c:pt idx="13">
                  <c:v>27.158</c:v>
                </c:pt>
                <c:pt idx="14">
                  <c:v>27.332</c:v>
                </c:pt>
                <c:pt idx="15">
                  <c:v>27.264</c:v>
                </c:pt>
                <c:pt idx="16">
                  <c:v>27.16</c:v>
                </c:pt>
                <c:pt idx="17">
                  <c:v>27.049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data'!$D$5</c:f>
              <c:strCache>
                <c:ptCount val="1"/>
                <c:pt idx="0">
                  <c:v>Torso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data'!$D$6:$D$24</c:f>
              <c:numCache>
                <c:ptCount val="19"/>
                <c:pt idx="0">
                  <c:v>50.304</c:v>
                </c:pt>
                <c:pt idx="1">
                  <c:v>27.583</c:v>
                </c:pt>
                <c:pt idx="2">
                  <c:v>28.151</c:v>
                </c:pt>
                <c:pt idx="3">
                  <c:v>26.973</c:v>
                </c:pt>
                <c:pt idx="4">
                  <c:v>27.113</c:v>
                </c:pt>
                <c:pt idx="5">
                  <c:v>27.181</c:v>
                </c:pt>
                <c:pt idx="6">
                  <c:v>27.455</c:v>
                </c:pt>
                <c:pt idx="7">
                  <c:v>27.422</c:v>
                </c:pt>
                <c:pt idx="8">
                  <c:v>27.316</c:v>
                </c:pt>
                <c:pt idx="9">
                  <c:v>26.945</c:v>
                </c:pt>
                <c:pt idx="10">
                  <c:v>27.217</c:v>
                </c:pt>
                <c:pt idx="11">
                  <c:v>26.77</c:v>
                </c:pt>
                <c:pt idx="12">
                  <c:v>26.742</c:v>
                </c:pt>
                <c:pt idx="13">
                  <c:v>26.77</c:v>
                </c:pt>
                <c:pt idx="14">
                  <c:v>26.916</c:v>
                </c:pt>
                <c:pt idx="15">
                  <c:v>26.81</c:v>
                </c:pt>
                <c:pt idx="16">
                  <c:v>26.546</c:v>
                </c:pt>
                <c:pt idx="17">
                  <c:v>26.976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data'!$E$5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data'!$E$6:$E$24</c:f>
              <c:numCache>
                <c:ptCount val="19"/>
                <c:pt idx="0">
                  <c:v>50.618</c:v>
                </c:pt>
                <c:pt idx="1">
                  <c:v>29.339</c:v>
                </c:pt>
                <c:pt idx="2">
                  <c:v>27.878</c:v>
                </c:pt>
                <c:pt idx="3">
                  <c:v>26.76</c:v>
                </c:pt>
                <c:pt idx="4">
                  <c:v>26.997</c:v>
                </c:pt>
                <c:pt idx="5">
                  <c:v>27.527</c:v>
                </c:pt>
                <c:pt idx="6">
                  <c:v>26.991</c:v>
                </c:pt>
                <c:pt idx="7">
                  <c:v>26.863</c:v>
                </c:pt>
                <c:pt idx="8">
                  <c:v>26.754</c:v>
                </c:pt>
                <c:pt idx="9">
                  <c:v>27.031</c:v>
                </c:pt>
                <c:pt idx="10">
                  <c:v>27.297</c:v>
                </c:pt>
                <c:pt idx="11">
                  <c:v>26.728</c:v>
                </c:pt>
                <c:pt idx="12">
                  <c:v>26.709</c:v>
                </c:pt>
                <c:pt idx="13">
                  <c:v>26.803</c:v>
                </c:pt>
                <c:pt idx="14">
                  <c:v>26.813</c:v>
                </c:pt>
                <c:pt idx="15">
                  <c:v>26.902</c:v>
                </c:pt>
                <c:pt idx="16">
                  <c:v>26.756</c:v>
                </c:pt>
                <c:pt idx="17">
                  <c:v>26.693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data'!$F$5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data'!$F$6:$F$24</c:f>
              <c:numCache>
                <c:ptCount val="19"/>
                <c:pt idx="0">
                  <c:v>52.473</c:v>
                </c:pt>
                <c:pt idx="1">
                  <c:v>29.095</c:v>
                </c:pt>
                <c:pt idx="2">
                  <c:v>26.937</c:v>
                </c:pt>
                <c:pt idx="3">
                  <c:v>26.754</c:v>
                </c:pt>
                <c:pt idx="4">
                  <c:v>26.794</c:v>
                </c:pt>
                <c:pt idx="5">
                  <c:v>27.313</c:v>
                </c:pt>
                <c:pt idx="6">
                  <c:v>27.71</c:v>
                </c:pt>
                <c:pt idx="7">
                  <c:v>26.583</c:v>
                </c:pt>
                <c:pt idx="8">
                  <c:v>26.588</c:v>
                </c:pt>
                <c:pt idx="9">
                  <c:v>26.963</c:v>
                </c:pt>
                <c:pt idx="10">
                  <c:v>27.047</c:v>
                </c:pt>
                <c:pt idx="11">
                  <c:v>27.164</c:v>
                </c:pt>
                <c:pt idx="12">
                  <c:v>27.046</c:v>
                </c:pt>
                <c:pt idx="13">
                  <c:v>26.408</c:v>
                </c:pt>
                <c:pt idx="14">
                  <c:v>26.539</c:v>
                </c:pt>
                <c:pt idx="15">
                  <c:v>26.879</c:v>
                </c:pt>
                <c:pt idx="16">
                  <c:v>27.016</c:v>
                </c:pt>
                <c:pt idx="17">
                  <c:v>26.643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data'!$G$5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data'!$G$6:$G$24</c:f>
              <c:numCache>
                <c:ptCount val="19"/>
                <c:pt idx="0">
                  <c:v>51.258</c:v>
                </c:pt>
                <c:pt idx="1">
                  <c:v>31.33</c:v>
                </c:pt>
                <c:pt idx="2">
                  <c:v>27.119</c:v>
                </c:pt>
                <c:pt idx="3">
                  <c:v>26.739</c:v>
                </c:pt>
                <c:pt idx="4">
                  <c:v>26.594</c:v>
                </c:pt>
                <c:pt idx="5">
                  <c:v>26.972</c:v>
                </c:pt>
                <c:pt idx="6">
                  <c:v>27.996</c:v>
                </c:pt>
                <c:pt idx="7">
                  <c:v>26.93</c:v>
                </c:pt>
                <c:pt idx="8">
                  <c:v>27.798</c:v>
                </c:pt>
                <c:pt idx="9">
                  <c:v>26.83</c:v>
                </c:pt>
                <c:pt idx="10">
                  <c:v>26.632</c:v>
                </c:pt>
                <c:pt idx="11">
                  <c:v>26.734</c:v>
                </c:pt>
                <c:pt idx="12">
                  <c:v>26.692</c:v>
                </c:pt>
                <c:pt idx="13">
                  <c:v>26.503</c:v>
                </c:pt>
                <c:pt idx="14">
                  <c:v>26.801</c:v>
                </c:pt>
                <c:pt idx="15">
                  <c:v>26.433</c:v>
                </c:pt>
                <c:pt idx="16">
                  <c:v>27.011</c:v>
                </c:pt>
                <c:pt idx="17">
                  <c:v>26.99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data'!$H$5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data'!$H$6:$H$24</c:f>
              <c:numCache>
                <c:ptCount val="19"/>
                <c:pt idx="0">
                  <c:v>49.455</c:v>
                </c:pt>
                <c:pt idx="1">
                  <c:v>28.019</c:v>
                </c:pt>
                <c:pt idx="2">
                  <c:v>28.137</c:v>
                </c:pt>
                <c:pt idx="3">
                  <c:v>28.116</c:v>
                </c:pt>
                <c:pt idx="4">
                  <c:v>27.563</c:v>
                </c:pt>
                <c:pt idx="5">
                  <c:v>28.072</c:v>
                </c:pt>
                <c:pt idx="6">
                  <c:v>28.053</c:v>
                </c:pt>
                <c:pt idx="7">
                  <c:v>27.083</c:v>
                </c:pt>
                <c:pt idx="8">
                  <c:v>27.755</c:v>
                </c:pt>
                <c:pt idx="9">
                  <c:v>28.028</c:v>
                </c:pt>
                <c:pt idx="10">
                  <c:v>27.567</c:v>
                </c:pt>
                <c:pt idx="11">
                  <c:v>27.36</c:v>
                </c:pt>
                <c:pt idx="12">
                  <c:v>27.328</c:v>
                </c:pt>
                <c:pt idx="13">
                  <c:v>27.598</c:v>
                </c:pt>
                <c:pt idx="14">
                  <c:v>27.369</c:v>
                </c:pt>
                <c:pt idx="15">
                  <c:v>27.605</c:v>
                </c:pt>
                <c:pt idx="16">
                  <c:v>27.345</c:v>
                </c:pt>
                <c:pt idx="17">
                  <c:v>27.39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data'!$I$5</c:f>
              <c:strCache>
                <c:ptCount val="1"/>
                <c:pt idx="0">
                  <c:v>Spark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data'!$I$6:$I$24</c:f>
              <c:numCache>
                <c:ptCount val="19"/>
                <c:pt idx="0">
                  <c:v>53.254</c:v>
                </c:pt>
                <c:pt idx="1">
                  <c:v>30.401</c:v>
                </c:pt>
                <c:pt idx="2">
                  <c:v>27.855</c:v>
                </c:pt>
                <c:pt idx="3">
                  <c:v>27.45</c:v>
                </c:pt>
                <c:pt idx="4">
                  <c:v>27.588</c:v>
                </c:pt>
                <c:pt idx="5">
                  <c:v>27.136</c:v>
                </c:pt>
                <c:pt idx="6">
                  <c:v>27.305</c:v>
                </c:pt>
                <c:pt idx="7">
                  <c:v>27.525</c:v>
                </c:pt>
                <c:pt idx="8">
                  <c:v>27.176</c:v>
                </c:pt>
                <c:pt idx="9">
                  <c:v>27.088</c:v>
                </c:pt>
                <c:pt idx="10">
                  <c:v>26.989</c:v>
                </c:pt>
                <c:pt idx="11">
                  <c:v>27.497</c:v>
                </c:pt>
                <c:pt idx="12">
                  <c:v>27.106</c:v>
                </c:pt>
                <c:pt idx="13">
                  <c:v>27.387</c:v>
                </c:pt>
                <c:pt idx="14">
                  <c:v>27.195</c:v>
                </c:pt>
                <c:pt idx="15">
                  <c:v>27.572</c:v>
                </c:pt>
                <c:pt idx="16">
                  <c:v>27.143</c:v>
                </c:pt>
                <c:pt idx="17">
                  <c:v>27.194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data'!$J$5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data'!$J$6:$J$24</c:f>
              <c:numCache>
                <c:ptCount val="19"/>
                <c:pt idx="0">
                  <c:v>52.183</c:v>
                </c:pt>
                <c:pt idx="1">
                  <c:v>31.699</c:v>
                </c:pt>
                <c:pt idx="2">
                  <c:v>28.466</c:v>
                </c:pt>
                <c:pt idx="3">
                  <c:v>27.808</c:v>
                </c:pt>
                <c:pt idx="4">
                  <c:v>28.402</c:v>
                </c:pt>
                <c:pt idx="5">
                  <c:v>28.244</c:v>
                </c:pt>
                <c:pt idx="6">
                  <c:v>28.462</c:v>
                </c:pt>
                <c:pt idx="7">
                  <c:v>28.31</c:v>
                </c:pt>
                <c:pt idx="8">
                  <c:v>27.701</c:v>
                </c:pt>
                <c:pt idx="9">
                  <c:v>27.879</c:v>
                </c:pt>
                <c:pt idx="10">
                  <c:v>28.124</c:v>
                </c:pt>
                <c:pt idx="11">
                  <c:v>28.413</c:v>
                </c:pt>
                <c:pt idx="12">
                  <c:v>28.221</c:v>
                </c:pt>
                <c:pt idx="13">
                  <c:v>28.19</c:v>
                </c:pt>
                <c:pt idx="14">
                  <c:v>28.247</c:v>
                </c:pt>
                <c:pt idx="15">
                  <c:v>28.327</c:v>
                </c:pt>
                <c:pt idx="16">
                  <c:v>27.795</c:v>
                </c:pt>
                <c:pt idx="17">
                  <c:v>28.292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data'!$K$5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data'!$K$6:$K$24</c:f>
              <c:numCache>
                <c:ptCount val="19"/>
                <c:pt idx="0">
                  <c:v>49.267</c:v>
                </c:pt>
                <c:pt idx="1">
                  <c:v>28.039</c:v>
                </c:pt>
                <c:pt idx="2">
                  <c:v>43.016</c:v>
                </c:pt>
                <c:pt idx="3">
                  <c:v>28.122</c:v>
                </c:pt>
                <c:pt idx="4">
                  <c:v>28.261</c:v>
                </c:pt>
                <c:pt idx="5">
                  <c:v>27.901</c:v>
                </c:pt>
                <c:pt idx="6">
                  <c:v>28.353</c:v>
                </c:pt>
                <c:pt idx="7">
                  <c:v>27.991</c:v>
                </c:pt>
                <c:pt idx="8">
                  <c:v>27.985</c:v>
                </c:pt>
                <c:pt idx="9">
                  <c:v>27.606</c:v>
                </c:pt>
                <c:pt idx="10">
                  <c:v>27.29</c:v>
                </c:pt>
                <c:pt idx="11">
                  <c:v>27.814</c:v>
                </c:pt>
                <c:pt idx="12">
                  <c:v>27.425</c:v>
                </c:pt>
                <c:pt idx="13">
                  <c:v>27.333</c:v>
                </c:pt>
                <c:pt idx="14">
                  <c:v>27.806</c:v>
                </c:pt>
                <c:pt idx="15">
                  <c:v>27.64</c:v>
                </c:pt>
                <c:pt idx="16">
                  <c:v>28.472</c:v>
                </c:pt>
                <c:pt idx="17">
                  <c:v>31.775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data'!$L$5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'A-finaali, data'!$L$6:$L$24</c:f>
              <c:numCache>
                <c:ptCount val="19"/>
                <c:pt idx="0">
                  <c:v>50.117</c:v>
                </c:pt>
                <c:pt idx="1">
                  <c:v>48.373</c:v>
                </c:pt>
                <c:pt idx="2">
                  <c:v>27.713</c:v>
                </c:pt>
                <c:pt idx="3">
                  <c:v>27.384</c:v>
                </c:pt>
                <c:pt idx="4">
                  <c:v>30.237</c:v>
                </c:pt>
                <c:pt idx="5">
                  <c:v>27.9</c:v>
                </c:pt>
                <c:pt idx="6">
                  <c:v>27.394</c:v>
                </c:pt>
                <c:pt idx="7">
                  <c:v>27.328</c:v>
                </c:pt>
                <c:pt idx="8">
                  <c:v>27.443</c:v>
                </c:pt>
                <c:pt idx="9">
                  <c:v>27.401</c:v>
                </c:pt>
                <c:pt idx="10">
                  <c:v>27.382</c:v>
                </c:pt>
                <c:pt idx="11">
                  <c:v>28.033</c:v>
                </c:pt>
                <c:pt idx="12">
                  <c:v>34.305</c:v>
                </c:pt>
                <c:pt idx="13">
                  <c:v>27.657</c:v>
                </c:pt>
                <c:pt idx="14">
                  <c:v>28.365</c:v>
                </c:pt>
                <c:pt idx="15">
                  <c:v>27.61</c:v>
                </c:pt>
                <c:pt idx="16">
                  <c:v>28.179</c:v>
                </c:pt>
              </c:numCache>
            </c:numRef>
          </c:yVal>
          <c:smooth val="0"/>
        </c:ser>
        <c:axId val="22438400"/>
        <c:axId val="619009"/>
      </c:scatterChart>
      <c:valAx>
        <c:axId val="22438400"/>
        <c:scaling>
          <c:orientation val="minMax"/>
          <c:max val="18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crossBetween val="midCat"/>
        <c:dispUnits/>
        <c:majorUnit val="1"/>
      </c:valAx>
      <c:valAx>
        <c:axId val="619009"/>
        <c:scaling>
          <c:orientation val="minMax"/>
          <c:max val="28.6"/>
          <c:min val="26.4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243840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53"/>
  <sheetViews>
    <sheetView workbookViewId="0" topLeftCell="A12">
      <selection activeCell="A52" sqref="A52"/>
    </sheetView>
  </sheetViews>
  <sheetFormatPr defaultColWidth="9.140625" defaultRowHeight="12.75"/>
  <sheetData>
    <row r="5" spans="3:12" ht="12.75">
      <c r="C5" t="s">
        <v>3</v>
      </c>
      <c r="D5" t="s">
        <v>7</v>
      </c>
      <c r="E5" t="s">
        <v>1</v>
      </c>
      <c r="F5" t="s">
        <v>4</v>
      </c>
      <c r="G5" t="s">
        <v>0</v>
      </c>
      <c r="H5" t="s">
        <v>5</v>
      </c>
      <c r="I5" t="s">
        <v>8</v>
      </c>
      <c r="J5" t="s">
        <v>2</v>
      </c>
      <c r="K5" t="s">
        <v>6</v>
      </c>
      <c r="L5" t="s">
        <v>9</v>
      </c>
    </row>
    <row r="6" spans="2:12" ht="12.75">
      <c r="B6">
        <v>1</v>
      </c>
      <c r="C6" s="1">
        <v>46.425</v>
      </c>
      <c r="D6" s="1">
        <v>50.304</v>
      </c>
      <c r="E6" s="1">
        <v>50.618</v>
      </c>
      <c r="F6" s="1">
        <v>52.473</v>
      </c>
      <c r="G6" s="1">
        <v>51.258</v>
      </c>
      <c r="H6" s="1">
        <v>49.455</v>
      </c>
      <c r="I6" s="1">
        <v>53.254</v>
      </c>
      <c r="J6" s="1">
        <v>52.183</v>
      </c>
      <c r="K6" s="1">
        <v>49.267</v>
      </c>
      <c r="L6" s="1">
        <v>50.117</v>
      </c>
    </row>
    <row r="7" spans="2:12" ht="12.75">
      <c r="B7">
        <v>2</v>
      </c>
      <c r="C7" s="1">
        <v>27.297</v>
      </c>
      <c r="D7" s="1">
        <v>27.583</v>
      </c>
      <c r="E7" s="1">
        <v>29.339</v>
      </c>
      <c r="F7" s="1">
        <v>29.095</v>
      </c>
      <c r="G7" s="1">
        <v>31.33</v>
      </c>
      <c r="H7" s="1">
        <v>28.019</v>
      </c>
      <c r="I7" s="1">
        <v>30.401</v>
      </c>
      <c r="J7" s="1">
        <v>31.699</v>
      </c>
      <c r="K7" s="1">
        <v>28.039</v>
      </c>
      <c r="L7" s="1">
        <v>48.373</v>
      </c>
    </row>
    <row r="8" spans="2:12" ht="12.75">
      <c r="B8">
        <v>3</v>
      </c>
      <c r="C8" s="1">
        <v>27.748</v>
      </c>
      <c r="D8" s="1">
        <v>28.151</v>
      </c>
      <c r="E8" s="1">
        <v>27.878</v>
      </c>
      <c r="F8" s="1">
        <v>26.937</v>
      </c>
      <c r="G8" s="1">
        <v>27.119</v>
      </c>
      <c r="H8" s="1">
        <v>28.137</v>
      </c>
      <c r="I8" s="1">
        <v>27.855</v>
      </c>
      <c r="J8" s="1">
        <v>28.466</v>
      </c>
      <c r="K8" s="1">
        <v>43.016</v>
      </c>
      <c r="L8" s="1">
        <v>27.713</v>
      </c>
    </row>
    <row r="9" spans="2:12" ht="12.75">
      <c r="B9">
        <v>4</v>
      </c>
      <c r="C9" s="1">
        <v>27.246</v>
      </c>
      <c r="D9" s="1">
        <v>26.973</v>
      </c>
      <c r="E9" s="1">
        <v>26.76</v>
      </c>
      <c r="F9" s="1">
        <v>26.754</v>
      </c>
      <c r="G9" s="1">
        <v>26.739</v>
      </c>
      <c r="H9" s="1">
        <v>28.116</v>
      </c>
      <c r="I9" s="1">
        <v>27.45</v>
      </c>
      <c r="J9" s="1">
        <v>27.808</v>
      </c>
      <c r="K9" s="1">
        <v>28.122</v>
      </c>
      <c r="L9" s="1">
        <v>27.384</v>
      </c>
    </row>
    <row r="10" spans="2:12" ht="12.75">
      <c r="B10">
        <v>5</v>
      </c>
      <c r="C10" s="1">
        <v>27.131</v>
      </c>
      <c r="D10" s="1">
        <v>27.113</v>
      </c>
      <c r="E10" s="1">
        <v>26.997</v>
      </c>
      <c r="F10" s="1">
        <v>26.794</v>
      </c>
      <c r="G10" s="1">
        <v>26.594</v>
      </c>
      <c r="H10" s="1">
        <v>27.563</v>
      </c>
      <c r="I10" s="1">
        <v>27.588</v>
      </c>
      <c r="J10" s="1">
        <v>28.402</v>
      </c>
      <c r="K10" s="1">
        <v>28.261</v>
      </c>
      <c r="L10" s="1">
        <v>30.237</v>
      </c>
    </row>
    <row r="11" spans="2:12" ht="12.75">
      <c r="B11">
        <v>6</v>
      </c>
      <c r="C11" s="1">
        <v>27.019</v>
      </c>
      <c r="D11" s="1">
        <v>27.181</v>
      </c>
      <c r="E11" s="1">
        <v>27.527</v>
      </c>
      <c r="F11" s="1">
        <v>27.313</v>
      </c>
      <c r="G11" s="1">
        <v>26.972</v>
      </c>
      <c r="H11" s="1">
        <v>28.072</v>
      </c>
      <c r="I11" s="1">
        <v>27.136</v>
      </c>
      <c r="J11" s="1">
        <v>28.244</v>
      </c>
      <c r="K11" s="1">
        <v>27.901</v>
      </c>
      <c r="L11" s="1">
        <v>27.9</v>
      </c>
    </row>
    <row r="12" spans="2:12" ht="12.75">
      <c r="B12">
        <v>7</v>
      </c>
      <c r="C12" s="1">
        <v>26.987</v>
      </c>
      <c r="D12" s="1">
        <v>27.455</v>
      </c>
      <c r="E12" s="1">
        <v>26.991</v>
      </c>
      <c r="F12" s="1">
        <v>27.71</v>
      </c>
      <c r="G12" s="1">
        <v>27.996</v>
      </c>
      <c r="H12" s="1">
        <v>28.053</v>
      </c>
      <c r="I12" s="1">
        <v>27.305</v>
      </c>
      <c r="J12" s="1">
        <v>28.462</v>
      </c>
      <c r="K12" s="1">
        <v>28.353</v>
      </c>
      <c r="L12" s="1">
        <v>27.394</v>
      </c>
    </row>
    <row r="13" spans="2:12" ht="12.75">
      <c r="B13">
        <v>8</v>
      </c>
      <c r="C13" s="1">
        <v>26.892</v>
      </c>
      <c r="D13" s="1">
        <v>27.422</v>
      </c>
      <c r="E13" s="1">
        <v>26.863</v>
      </c>
      <c r="F13" s="1">
        <v>26.583</v>
      </c>
      <c r="G13" s="1">
        <v>26.93</v>
      </c>
      <c r="H13" s="1">
        <v>27.083</v>
      </c>
      <c r="I13" s="1">
        <v>27.525</v>
      </c>
      <c r="J13" s="1">
        <v>28.31</v>
      </c>
      <c r="K13" s="1">
        <v>27.991</v>
      </c>
      <c r="L13" s="1">
        <v>27.328</v>
      </c>
    </row>
    <row r="14" spans="2:12" ht="12.75">
      <c r="B14">
        <v>9</v>
      </c>
      <c r="C14" s="1">
        <v>27.25</v>
      </c>
      <c r="D14" s="1">
        <v>27.316</v>
      </c>
      <c r="E14" s="1">
        <v>26.754</v>
      </c>
      <c r="F14" s="1">
        <v>26.588</v>
      </c>
      <c r="G14" s="1">
        <v>27.798</v>
      </c>
      <c r="H14" s="1">
        <v>27.755</v>
      </c>
      <c r="I14" s="1">
        <v>27.176</v>
      </c>
      <c r="J14" s="1">
        <v>27.701</v>
      </c>
      <c r="K14" s="1">
        <v>27.985</v>
      </c>
      <c r="L14" s="1">
        <v>27.443</v>
      </c>
    </row>
    <row r="15" spans="2:12" ht="12.75">
      <c r="B15">
        <v>10</v>
      </c>
      <c r="C15" s="1">
        <v>27.059</v>
      </c>
      <c r="D15" s="1">
        <v>26.945</v>
      </c>
      <c r="E15" s="1">
        <v>27.031</v>
      </c>
      <c r="F15" s="1">
        <v>26.963</v>
      </c>
      <c r="G15" s="1">
        <v>26.83</v>
      </c>
      <c r="H15" s="1">
        <v>28.028</v>
      </c>
      <c r="I15" s="1">
        <v>27.088</v>
      </c>
      <c r="J15" s="1">
        <v>27.879</v>
      </c>
      <c r="K15" s="1">
        <v>27.606</v>
      </c>
      <c r="L15" s="1">
        <v>27.401</v>
      </c>
    </row>
    <row r="16" spans="2:12" ht="12.75">
      <c r="B16">
        <v>11</v>
      </c>
      <c r="C16" s="1">
        <v>27.563</v>
      </c>
      <c r="D16" s="1">
        <v>27.217</v>
      </c>
      <c r="E16" s="1">
        <v>27.297</v>
      </c>
      <c r="F16" s="1">
        <v>27.047</v>
      </c>
      <c r="G16" s="1">
        <v>26.632</v>
      </c>
      <c r="H16" s="1">
        <v>27.567</v>
      </c>
      <c r="I16" s="1">
        <v>26.989</v>
      </c>
      <c r="J16" s="1">
        <v>28.124</v>
      </c>
      <c r="K16" s="1">
        <v>27.29</v>
      </c>
      <c r="L16" s="1">
        <v>27.382</v>
      </c>
    </row>
    <row r="17" spans="2:12" ht="12.75">
      <c r="B17">
        <v>12</v>
      </c>
      <c r="C17" s="1">
        <v>27.291</v>
      </c>
      <c r="D17" s="1">
        <v>26.77</v>
      </c>
      <c r="E17" s="1">
        <v>26.728</v>
      </c>
      <c r="F17" s="1">
        <v>27.164</v>
      </c>
      <c r="G17" s="1">
        <v>26.734</v>
      </c>
      <c r="H17" s="1">
        <v>27.36</v>
      </c>
      <c r="I17" s="1">
        <v>27.497</v>
      </c>
      <c r="J17" s="1">
        <v>28.413</v>
      </c>
      <c r="K17" s="1">
        <v>27.814</v>
      </c>
      <c r="L17" s="1">
        <v>28.033</v>
      </c>
    </row>
    <row r="18" spans="2:12" ht="12.75">
      <c r="B18">
        <v>13</v>
      </c>
      <c r="C18" s="1">
        <v>27.32</v>
      </c>
      <c r="D18" s="1">
        <v>26.742</v>
      </c>
      <c r="E18" s="1">
        <v>26.709</v>
      </c>
      <c r="F18" s="1">
        <v>27.046</v>
      </c>
      <c r="G18" s="1">
        <v>26.692</v>
      </c>
      <c r="H18" s="1">
        <v>27.328</v>
      </c>
      <c r="I18" s="1">
        <v>27.106</v>
      </c>
      <c r="J18" s="1">
        <v>28.221</v>
      </c>
      <c r="K18" s="1">
        <v>27.425</v>
      </c>
      <c r="L18" s="1">
        <v>34.305</v>
      </c>
    </row>
    <row r="19" spans="2:12" ht="12.75">
      <c r="B19">
        <v>14</v>
      </c>
      <c r="C19" s="1">
        <v>27.158</v>
      </c>
      <c r="D19" s="1">
        <v>26.77</v>
      </c>
      <c r="E19" s="1">
        <v>26.803</v>
      </c>
      <c r="F19" s="1">
        <v>26.408</v>
      </c>
      <c r="G19" s="1">
        <v>26.503</v>
      </c>
      <c r="H19" s="1">
        <v>27.598</v>
      </c>
      <c r="I19" s="1">
        <v>27.387</v>
      </c>
      <c r="J19" s="1">
        <v>28.19</v>
      </c>
      <c r="K19" s="1">
        <v>27.333</v>
      </c>
      <c r="L19" s="1">
        <v>27.657</v>
      </c>
    </row>
    <row r="20" spans="2:12" ht="12.75">
      <c r="B20">
        <v>15</v>
      </c>
      <c r="C20" s="1">
        <v>27.332</v>
      </c>
      <c r="D20" s="1">
        <v>26.916</v>
      </c>
      <c r="E20" s="1">
        <v>26.813</v>
      </c>
      <c r="F20" s="1">
        <v>26.539</v>
      </c>
      <c r="G20" s="1">
        <v>26.801</v>
      </c>
      <c r="H20" s="1">
        <v>27.369</v>
      </c>
      <c r="I20" s="1">
        <v>27.195</v>
      </c>
      <c r="J20" s="1">
        <v>28.247</v>
      </c>
      <c r="K20" s="1">
        <v>27.806</v>
      </c>
      <c r="L20" s="1">
        <v>28.365</v>
      </c>
    </row>
    <row r="21" spans="2:12" ht="12.75">
      <c r="B21">
        <v>16</v>
      </c>
      <c r="C21" s="1">
        <v>27.264</v>
      </c>
      <c r="D21" s="1">
        <v>26.81</v>
      </c>
      <c r="E21" s="1">
        <v>26.902</v>
      </c>
      <c r="F21" s="1">
        <v>26.879</v>
      </c>
      <c r="G21" s="1">
        <v>26.433</v>
      </c>
      <c r="H21" s="1">
        <v>27.605</v>
      </c>
      <c r="I21" s="1">
        <v>27.572</v>
      </c>
      <c r="J21" s="1">
        <v>28.327</v>
      </c>
      <c r="K21" s="1">
        <v>27.64</v>
      </c>
      <c r="L21" s="1">
        <v>27.61</v>
      </c>
    </row>
    <row r="22" spans="2:12" ht="12.75">
      <c r="B22">
        <v>17</v>
      </c>
      <c r="C22" s="1">
        <v>27.16</v>
      </c>
      <c r="D22" s="1">
        <v>26.546</v>
      </c>
      <c r="E22" s="1">
        <v>26.756</v>
      </c>
      <c r="F22" s="1">
        <v>27.016</v>
      </c>
      <c r="G22" s="1">
        <v>27.011</v>
      </c>
      <c r="H22" s="1">
        <v>27.345</v>
      </c>
      <c r="I22" s="1">
        <v>27.143</v>
      </c>
      <c r="J22" s="1">
        <v>27.795</v>
      </c>
      <c r="K22" s="1">
        <v>28.472</v>
      </c>
      <c r="L22" s="1">
        <v>28.179</v>
      </c>
    </row>
    <row r="23" spans="2:12" ht="12.75">
      <c r="B23">
        <v>18</v>
      </c>
      <c r="C23" s="1">
        <v>27.049</v>
      </c>
      <c r="D23" s="1">
        <v>26.976</v>
      </c>
      <c r="E23" s="1">
        <v>26.693</v>
      </c>
      <c r="F23" s="1">
        <v>26.643</v>
      </c>
      <c r="G23" s="1">
        <v>26.99</v>
      </c>
      <c r="H23" s="1">
        <v>27.39</v>
      </c>
      <c r="I23" s="1">
        <v>27.194</v>
      </c>
      <c r="J23" s="1">
        <v>28.292</v>
      </c>
      <c r="K23" s="1">
        <v>31.775</v>
      </c>
      <c r="L23" s="1"/>
    </row>
    <row r="24" spans="2:12" ht="12.75">
      <c r="C24" s="1"/>
      <c r="D24" s="1"/>
      <c r="E24" s="1"/>
      <c r="F24" s="1"/>
      <c r="G24" s="1"/>
      <c r="H24" s="1"/>
      <c r="I24" s="1"/>
      <c r="J24" s="1"/>
      <c r="K24" s="1"/>
      <c r="L24" s="1"/>
    </row>
    <row r="26" spans="3:12" ht="12.75">
      <c r="C26" s="1">
        <f>C27-SUM(C6:C24)</f>
        <v>-0.0010000000000331966</v>
      </c>
      <c r="D26" s="1">
        <f>D27-SUM(D6:D24)</f>
        <v>0</v>
      </c>
      <c r="E26" s="1">
        <f aca="true" t="shared" si="0" ref="E26:L26">E27-SUM(E6:E24)</f>
        <v>0.0010000000000331966</v>
      </c>
      <c r="F26" s="1">
        <f t="shared" si="0"/>
        <v>-0.0020000000001232365</v>
      </c>
      <c r="G26" s="1">
        <f t="shared" si="0"/>
        <v>-0.0019999999999527063</v>
      </c>
      <c r="H26" s="1">
        <f t="shared" si="0"/>
        <v>-0.0030000000000427463</v>
      </c>
      <c r="I26" s="1">
        <f t="shared" si="0"/>
        <v>-0.0009999999999763531</v>
      </c>
      <c r="J26" s="1">
        <f t="shared" si="0"/>
        <v>-0.0030000000000427463</v>
      </c>
      <c r="K26" s="1">
        <f t="shared" si="0"/>
        <v>0.0039999999999054126</v>
      </c>
      <c r="L26" s="1">
        <f t="shared" si="0"/>
        <v>-0.0009999999999763531</v>
      </c>
    </row>
    <row r="27" spans="3:12" ht="12.75">
      <c r="C27" s="1">
        <v>509.19</v>
      </c>
      <c r="D27" s="1">
        <v>511.19</v>
      </c>
      <c r="E27" s="1">
        <v>511.46</v>
      </c>
      <c r="F27" s="1">
        <v>511.95</v>
      </c>
      <c r="G27" s="1">
        <v>513.36</v>
      </c>
      <c r="H27" s="1">
        <v>519.84</v>
      </c>
      <c r="I27" s="1">
        <v>520.86</v>
      </c>
      <c r="J27" s="1">
        <v>534.76</v>
      </c>
      <c r="K27" s="1">
        <v>542.1</v>
      </c>
      <c r="L27" s="1">
        <v>522.82</v>
      </c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32" spans="3:12" ht="12.75">
      <c r="C32" s="1">
        <v>0</v>
      </c>
      <c r="D32" s="1">
        <f>D26-$C$26</f>
        <v>0.0010000000000331966</v>
      </c>
      <c r="E32" s="1">
        <f aca="true" t="shared" si="1" ref="E32:L32">E26-$C$26</f>
        <v>0.002000000000066393</v>
      </c>
      <c r="F32" s="1">
        <f t="shared" si="1"/>
        <v>-0.00100000000009004</v>
      </c>
      <c r="G32" s="1">
        <f t="shared" si="1"/>
        <v>-0.0009999999999195097</v>
      </c>
      <c r="H32" s="1">
        <f t="shared" si="1"/>
        <v>-0.0020000000000095497</v>
      </c>
      <c r="I32" s="1">
        <f t="shared" si="1"/>
        <v>5.684341886080802E-14</v>
      </c>
      <c r="J32" s="1">
        <f t="shared" si="1"/>
        <v>-0.0020000000000095497</v>
      </c>
      <c r="K32" s="1">
        <f t="shared" si="1"/>
        <v>0.004999999999938609</v>
      </c>
      <c r="L32" s="1">
        <f t="shared" si="1"/>
        <v>5.684341886080802E-14</v>
      </c>
    </row>
    <row r="33" spans="3:12" ht="12.75">
      <c r="C33" t="str">
        <f>C5</f>
        <v>Arttu</v>
      </c>
      <c r="D33" t="str">
        <f aca="true" t="shared" si="2" ref="D33:L33">D5</f>
        <v>Torso</v>
      </c>
      <c r="E33" t="str">
        <f t="shared" si="2"/>
        <v>Paco</v>
      </c>
      <c r="F33" t="str">
        <f t="shared" si="2"/>
        <v>Maurizio</v>
      </c>
      <c r="G33" t="str">
        <f t="shared" si="2"/>
        <v>Luigi</v>
      </c>
      <c r="H33" t="str">
        <f t="shared" si="2"/>
        <v>Alex</v>
      </c>
      <c r="I33" t="str">
        <f t="shared" si="2"/>
        <v>Spark</v>
      </c>
      <c r="J33" t="str">
        <f t="shared" si="2"/>
        <v>Heke</v>
      </c>
      <c r="K33" t="str">
        <f t="shared" si="2"/>
        <v>Aynton</v>
      </c>
      <c r="L33" t="str">
        <f t="shared" si="2"/>
        <v>Jules</v>
      </c>
    </row>
    <row r="34" spans="2:12" ht="12.75">
      <c r="B34">
        <v>0</v>
      </c>
      <c r="C34">
        <v>0</v>
      </c>
      <c r="D34">
        <v>3</v>
      </c>
      <c r="E34">
        <v>3.5</v>
      </c>
      <c r="F34">
        <v>2.5</v>
      </c>
      <c r="G34">
        <v>4.5</v>
      </c>
      <c r="H34">
        <v>0.5</v>
      </c>
      <c r="I34">
        <v>4</v>
      </c>
      <c r="J34">
        <v>2</v>
      </c>
      <c r="K34">
        <v>1</v>
      </c>
      <c r="L34">
        <v>1.5</v>
      </c>
    </row>
    <row r="35" spans="2:12" ht="12.75">
      <c r="B35">
        <v>1</v>
      </c>
      <c r="C35">
        <v>0</v>
      </c>
      <c r="D35" s="1">
        <f>D6-$C$6+D32</f>
        <v>3.880000000000038</v>
      </c>
      <c r="E35" s="1">
        <f aca="true" t="shared" si="3" ref="E35:L35">E6-$C$6+E32</f>
        <v>4.195000000000071</v>
      </c>
      <c r="F35" s="1">
        <f t="shared" si="3"/>
        <v>6.046999999999912</v>
      </c>
      <c r="G35" s="1">
        <f t="shared" si="3"/>
        <v>4.832000000000086</v>
      </c>
      <c r="H35" s="1">
        <f t="shared" si="3"/>
        <v>3.0279999999999916</v>
      </c>
      <c r="I35" s="1">
        <f t="shared" si="3"/>
        <v>6.8290000000000575</v>
      </c>
      <c r="J35" s="1">
        <f t="shared" si="3"/>
        <v>5.755999999999993</v>
      </c>
      <c r="K35" s="1">
        <f t="shared" si="3"/>
        <v>2.8469999999999445</v>
      </c>
      <c r="L35" s="1">
        <f t="shared" si="3"/>
        <v>3.692000000000057</v>
      </c>
    </row>
    <row r="36" spans="2:12" ht="12.75">
      <c r="B36">
        <v>2</v>
      </c>
      <c r="C36">
        <v>0</v>
      </c>
      <c r="D36" s="1">
        <f>D35+D7-$C7</f>
        <v>4.166000000000036</v>
      </c>
      <c r="E36" s="1">
        <f>E35+E7-$C7</f>
        <v>6.237000000000069</v>
      </c>
      <c r="F36" s="1">
        <f>F35+F7-$C7</f>
        <v>7.84499999999991</v>
      </c>
      <c r="G36" s="1">
        <f>G35+G7-$C7</f>
        <v>8.865000000000084</v>
      </c>
      <c r="H36" s="1">
        <f>H35+H7-$C7</f>
        <v>3.7499999999999893</v>
      </c>
      <c r="I36" s="1">
        <f>I35+I7-$C7</f>
        <v>9.93300000000006</v>
      </c>
      <c r="J36" s="1">
        <f>J35+J7-$C7</f>
        <v>10.157999999999998</v>
      </c>
      <c r="K36" s="1">
        <f>K35+K7-$C7</f>
        <v>3.5889999999999453</v>
      </c>
      <c r="L36" s="1">
        <f>L35+L7-$C7</f>
        <v>24.768000000000054</v>
      </c>
    </row>
    <row r="37" spans="2:12" ht="12.75">
      <c r="B37">
        <v>3</v>
      </c>
      <c r="C37">
        <v>0</v>
      </c>
      <c r="D37" s="1">
        <f aca="true" t="shared" si="4" ref="D37:D53">D36+D8-$C8</f>
        <v>4.569000000000035</v>
      </c>
      <c r="E37" s="1">
        <f aca="true" t="shared" si="5" ref="E37:E50">E36+E8-$C8</f>
        <v>6.367000000000065</v>
      </c>
      <c r="F37" s="1">
        <f aca="true" t="shared" si="6" ref="F37:F50">F36+F8-$C8</f>
        <v>7.03399999999991</v>
      </c>
      <c r="G37" s="1">
        <f aca="true" t="shared" si="7" ref="G37:G50">G36+G8-$C8</f>
        <v>8.236000000000079</v>
      </c>
      <c r="H37" s="1">
        <f aca="true" t="shared" si="8" ref="H37:H50">H36+H8-$C8</f>
        <v>4.138999999999989</v>
      </c>
      <c r="I37" s="1">
        <f aca="true" t="shared" si="9" ref="I37:I50">I36+I8-$C8</f>
        <v>10.04000000000006</v>
      </c>
      <c r="J37" s="1">
        <f aca="true" t="shared" si="10" ref="J37:J50">J36+J8-$C8</f>
        <v>10.875999999999994</v>
      </c>
      <c r="K37" s="1">
        <f aca="true" t="shared" si="11" ref="K37:K50">K36+K8-$C8</f>
        <v>18.856999999999946</v>
      </c>
      <c r="L37" s="1">
        <f>L36+L8-$C8</f>
        <v>24.73300000000005</v>
      </c>
    </row>
    <row r="38" spans="2:12" ht="12.75">
      <c r="B38">
        <v>4</v>
      </c>
      <c r="C38">
        <v>0</v>
      </c>
      <c r="D38" s="1">
        <f t="shared" si="4"/>
        <v>4.296000000000035</v>
      </c>
      <c r="E38" s="1">
        <f t="shared" si="5"/>
        <v>5.881000000000068</v>
      </c>
      <c r="F38" s="1">
        <f t="shared" si="6"/>
        <v>6.541999999999913</v>
      </c>
      <c r="G38" s="1">
        <f t="shared" si="7"/>
        <v>7.729000000000081</v>
      </c>
      <c r="H38" s="1">
        <f t="shared" si="8"/>
        <v>5.00899999999999</v>
      </c>
      <c r="I38" s="1">
        <f t="shared" si="9"/>
        <v>10.24400000000006</v>
      </c>
      <c r="J38" s="1">
        <f t="shared" si="10"/>
        <v>11.437999999999999</v>
      </c>
      <c r="K38" s="1">
        <f t="shared" si="11"/>
        <v>19.732999999999944</v>
      </c>
      <c r="L38" s="1">
        <f>L37+L9-$C9</f>
        <v>24.87100000000005</v>
      </c>
    </row>
    <row r="39" spans="2:12" ht="12.75">
      <c r="B39">
        <v>5</v>
      </c>
      <c r="C39">
        <v>0</v>
      </c>
      <c r="D39" s="1">
        <f t="shared" si="4"/>
        <v>4.278000000000034</v>
      </c>
      <c r="E39" s="1">
        <f t="shared" si="5"/>
        <v>5.747000000000071</v>
      </c>
      <c r="F39" s="1">
        <f t="shared" si="6"/>
        <v>6.204999999999913</v>
      </c>
      <c r="G39" s="1">
        <f t="shared" si="7"/>
        <v>7.192000000000078</v>
      </c>
      <c r="H39" s="1">
        <f t="shared" si="8"/>
        <v>5.440999999999988</v>
      </c>
      <c r="I39" s="1">
        <f t="shared" si="9"/>
        <v>10.701000000000064</v>
      </c>
      <c r="J39" s="1">
        <f t="shared" si="10"/>
        <v>12.709000000000003</v>
      </c>
      <c r="K39" s="1">
        <f t="shared" si="11"/>
        <v>20.862999999999943</v>
      </c>
      <c r="L39" s="1">
        <f>L38+L10-$C10-C11</f>
        <v>0.9580000000000481</v>
      </c>
    </row>
    <row r="40" spans="2:12" ht="12.75">
      <c r="B40">
        <v>6</v>
      </c>
      <c r="C40">
        <v>0</v>
      </c>
      <c r="D40" s="1">
        <f t="shared" si="4"/>
        <v>4.440000000000037</v>
      </c>
      <c r="E40" s="1">
        <f t="shared" si="5"/>
        <v>6.255000000000074</v>
      </c>
      <c r="F40" s="1">
        <f t="shared" si="6"/>
        <v>6.498999999999917</v>
      </c>
      <c r="G40" s="1">
        <f t="shared" si="7"/>
        <v>7.145000000000081</v>
      </c>
      <c r="H40" s="1">
        <f t="shared" si="8"/>
        <v>6.493999999999993</v>
      </c>
      <c r="I40" s="1">
        <f t="shared" si="9"/>
        <v>10.818000000000062</v>
      </c>
      <c r="J40" s="1">
        <f t="shared" si="10"/>
        <v>13.934000000000005</v>
      </c>
      <c r="K40" s="1">
        <f t="shared" si="11"/>
        <v>21.74499999999994</v>
      </c>
      <c r="L40" s="1">
        <f>L39+L11-$C11</f>
        <v>1.8390000000000484</v>
      </c>
    </row>
    <row r="41" spans="2:12" ht="12.75">
      <c r="B41">
        <v>7</v>
      </c>
      <c r="C41">
        <v>0</v>
      </c>
      <c r="D41" s="1">
        <f t="shared" si="4"/>
        <v>4.908000000000037</v>
      </c>
      <c r="E41" s="1">
        <f t="shared" si="5"/>
        <v>6.259000000000075</v>
      </c>
      <c r="F41" s="1">
        <f t="shared" si="6"/>
        <v>7.22199999999992</v>
      </c>
      <c r="G41" s="1">
        <f t="shared" si="7"/>
        <v>8.154000000000078</v>
      </c>
      <c r="H41" s="1">
        <f t="shared" si="8"/>
        <v>7.559999999999999</v>
      </c>
      <c r="I41" s="1">
        <f t="shared" si="9"/>
        <v>11.136000000000063</v>
      </c>
      <c r="J41" s="1">
        <f t="shared" si="10"/>
        <v>15.409000000000002</v>
      </c>
      <c r="K41" s="1">
        <f t="shared" si="11"/>
        <v>23.110999999999944</v>
      </c>
      <c r="L41" s="1">
        <f>L40+L12-$C12</f>
        <v>2.2460000000000484</v>
      </c>
    </row>
    <row r="42" spans="2:12" ht="12.75">
      <c r="B42">
        <v>8</v>
      </c>
      <c r="C42">
        <v>0</v>
      </c>
      <c r="D42" s="1">
        <f t="shared" si="4"/>
        <v>5.4380000000000415</v>
      </c>
      <c r="E42" s="1">
        <f t="shared" si="5"/>
        <v>6.2300000000000715</v>
      </c>
      <c r="F42" s="1">
        <f t="shared" si="6"/>
        <v>6.912999999999922</v>
      </c>
      <c r="G42" s="1">
        <f t="shared" si="7"/>
        <v>8.192000000000075</v>
      </c>
      <c r="H42" s="1">
        <f t="shared" si="8"/>
        <v>7.751000000000001</v>
      </c>
      <c r="I42" s="1">
        <f t="shared" si="9"/>
        <v>11.769000000000059</v>
      </c>
      <c r="J42" s="1">
        <f t="shared" si="10"/>
        <v>16.827</v>
      </c>
      <c r="K42" s="1">
        <f t="shared" si="11"/>
        <v>24.209999999999948</v>
      </c>
      <c r="L42" s="1">
        <f>L41+L13-$C13</f>
        <v>2.6820000000000483</v>
      </c>
    </row>
    <row r="43" spans="2:12" ht="12.75">
      <c r="B43">
        <v>9</v>
      </c>
      <c r="C43">
        <v>0</v>
      </c>
      <c r="D43" s="1">
        <f t="shared" si="4"/>
        <v>5.50400000000004</v>
      </c>
      <c r="E43" s="1">
        <f t="shared" si="5"/>
        <v>5.734000000000073</v>
      </c>
      <c r="F43" s="1">
        <f t="shared" si="6"/>
        <v>6.2509999999999195</v>
      </c>
      <c r="G43" s="1">
        <f t="shared" si="7"/>
        <v>8.740000000000073</v>
      </c>
      <c r="H43" s="1">
        <f t="shared" si="8"/>
        <v>8.256</v>
      </c>
      <c r="I43" s="1">
        <f t="shared" si="9"/>
        <v>11.695000000000057</v>
      </c>
      <c r="J43" s="1">
        <f t="shared" si="10"/>
        <v>17.278000000000006</v>
      </c>
      <c r="K43" s="1">
        <f t="shared" si="11"/>
        <v>24.94499999999995</v>
      </c>
      <c r="L43" s="1">
        <f>L42+L14-$C14</f>
        <v>2.8750000000000497</v>
      </c>
    </row>
    <row r="44" spans="2:12" ht="12.75">
      <c r="B44">
        <v>10</v>
      </c>
      <c r="C44">
        <v>0</v>
      </c>
      <c r="D44" s="1">
        <f t="shared" si="4"/>
        <v>5.39000000000004</v>
      </c>
      <c r="E44" s="1">
        <f t="shared" si="5"/>
        <v>5.706000000000071</v>
      </c>
      <c r="F44" s="1">
        <f t="shared" si="6"/>
        <v>6.154999999999919</v>
      </c>
      <c r="G44" s="1">
        <f t="shared" si="7"/>
        <v>8.51100000000007</v>
      </c>
      <c r="H44" s="1">
        <f t="shared" si="8"/>
        <v>9.224999999999998</v>
      </c>
      <c r="I44" s="1">
        <f t="shared" si="9"/>
        <v>11.724000000000057</v>
      </c>
      <c r="J44" s="1">
        <f t="shared" si="10"/>
        <v>18.09800000000001</v>
      </c>
      <c r="K44" s="1">
        <f t="shared" si="11"/>
        <v>25.49199999999995</v>
      </c>
      <c r="L44" s="1">
        <f>L43+L15-$C15</f>
        <v>3.2170000000000485</v>
      </c>
    </row>
    <row r="45" spans="2:12" ht="12.75">
      <c r="B45">
        <v>11</v>
      </c>
      <c r="C45">
        <v>0</v>
      </c>
      <c r="D45" s="1">
        <f t="shared" si="4"/>
        <v>5.044000000000043</v>
      </c>
      <c r="E45" s="1">
        <f t="shared" si="5"/>
        <v>5.440000000000072</v>
      </c>
      <c r="F45" s="1">
        <f t="shared" si="6"/>
        <v>5.638999999999921</v>
      </c>
      <c r="G45" s="1">
        <f t="shared" si="7"/>
        <v>7.580000000000073</v>
      </c>
      <c r="H45" s="1">
        <f t="shared" si="8"/>
        <v>9.229000000000003</v>
      </c>
      <c r="I45" s="1">
        <f t="shared" si="9"/>
        <v>11.150000000000059</v>
      </c>
      <c r="J45" s="1">
        <f t="shared" si="10"/>
        <v>18.65900000000001</v>
      </c>
      <c r="K45" s="1">
        <f t="shared" si="11"/>
        <v>25.218999999999955</v>
      </c>
      <c r="L45" s="1">
        <f>L44+L16-$C16</f>
        <v>3.036000000000051</v>
      </c>
    </row>
    <row r="46" spans="2:12" ht="12.75">
      <c r="B46">
        <v>12</v>
      </c>
      <c r="C46">
        <v>0</v>
      </c>
      <c r="D46" s="1">
        <f t="shared" si="4"/>
        <v>4.523000000000042</v>
      </c>
      <c r="E46" s="1">
        <f t="shared" si="5"/>
        <v>4.877000000000077</v>
      </c>
      <c r="F46" s="1">
        <f t="shared" si="6"/>
        <v>5.511999999999926</v>
      </c>
      <c r="G46" s="1">
        <f t="shared" si="7"/>
        <v>7.023000000000078</v>
      </c>
      <c r="H46" s="1">
        <f t="shared" si="8"/>
        <v>9.297999999999998</v>
      </c>
      <c r="I46" s="1">
        <f t="shared" si="9"/>
        <v>11.356000000000062</v>
      </c>
      <c r="J46" s="1">
        <f t="shared" si="10"/>
        <v>19.78100000000001</v>
      </c>
      <c r="K46" s="1">
        <f t="shared" si="11"/>
        <v>25.74199999999996</v>
      </c>
      <c r="L46" s="1">
        <f>L45+L17-$C17</f>
        <v>3.778000000000052</v>
      </c>
    </row>
    <row r="47" spans="2:12" ht="12.75">
      <c r="B47">
        <v>13</v>
      </c>
      <c r="C47">
        <v>0</v>
      </c>
      <c r="D47" s="1">
        <f t="shared" si="4"/>
        <v>3.945000000000043</v>
      </c>
      <c r="E47" s="1">
        <f t="shared" si="5"/>
        <v>4.266000000000076</v>
      </c>
      <c r="F47" s="1">
        <f t="shared" si="6"/>
        <v>5.237999999999921</v>
      </c>
      <c r="G47" s="1">
        <f t="shared" si="7"/>
        <v>6.395000000000074</v>
      </c>
      <c r="H47" s="1">
        <f t="shared" si="8"/>
        <v>9.305999999999997</v>
      </c>
      <c r="I47" s="1">
        <f t="shared" si="9"/>
        <v>11.14200000000006</v>
      </c>
      <c r="J47" s="1">
        <f t="shared" si="10"/>
        <v>20.68200000000001</v>
      </c>
      <c r="K47" s="1">
        <f t="shared" si="11"/>
        <v>25.84699999999996</v>
      </c>
      <c r="L47" s="1">
        <f>L46+L18-$C18</f>
        <v>10.763000000000055</v>
      </c>
    </row>
    <row r="48" spans="2:12" ht="12.75">
      <c r="B48">
        <v>14</v>
      </c>
      <c r="C48">
        <v>0</v>
      </c>
      <c r="D48" s="1">
        <f t="shared" si="4"/>
        <v>3.5570000000000412</v>
      </c>
      <c r="E48" s="1">
        <f t="shared" si="5"/>
        <v>3.911000000000076</v>
      </c>
      <c r="F48" s="1">
        <f t="shared" si="6"/>
        <v>4.487999999999921</v>
      </c>
      <c r="G48" s="1">
        <f t="shared" si="7"/>
        <v>5.740000000000073</v>
      </c>
      <c r="H48" s="1">
        <f t="shared" si="8"/>
        <v>9.745999999999995</v>
      </c>
      <c r="I48" s="1">
        <f t="shared" si="9"/>
        <v>11.371000000000059</v>
      </c>
      <c r="J48" s="1">
        <f t="shared" si="10"/>
        <v>21.714000000000013</v>
      </c>
      <c r="K48" s="1">
        <f t="shared" si="11"/>
        <v>26.021999999999956</v>
      </c>
      <c r="L48" s="1">
        <f>L47+L19-$C19</f>
        <v>11.262000000000057</v>
      </c>
    </row>
    <row r="49" spans="2:12" ht="12.75">
      <c r="B49">
        <v>15</v>
      </c>
      <c r="C49">
        <v>0</v>
      </c>
      <c r="D49" s="1">
        <f t="shared" si="4"/>
        <v>3.141000000000041</v>
      </c>
      <c r="E49" s="1">
        <f t="shared" si="5"/>
        <v>3.392000000000074</v>
      </c>
      <c r="F49" s="1">
        <f t="shared" si="6"/>
        <v>3.694999999999922</v>
      </c>
      <c r="G49" s="1">
        <f t="shared" si="7"/>
        <v>5.209000000000067</v>
      </c>
      <c r="H49" s="1">
        <f t="shared" si="8"/>
        <v>9.782999999999994</v>
      </c>
      <c r="I49" s="1">
        <f t="shared" si="9"/>
        <v>11.234000000000059</v>
      </c>
      <c r="J49" s="1">
        <f t="shared" si="10"/>
        <v>22.629000000000012</v>
      </c>
      <c r="K49" s="1">
        <f t="shared" si="11"/>
        <v>26.49599999999996</v>
      </c>
      <c r="L49" s="1">
        <f>L48+L20-$C20</f>
        <v>12.295000000000051</v>
      </c>
    </row>
    <row r="50" spans="2:12" ht="12.75">
      <c r="B50">
        <v>16</v>
      </c>
      <c r="C50">
        <v>0</v>
      </c>
      <c r="D50" s="1">
        <f t="shared" si="4"/>
        <v>2.6870000000000402</v>
      </c>
      <c r="E50" s="1">
        <f t="shared" si="5"/>
        <v>3.0300000000000757</v>
      </c>
      <c r="F50" s="1">
        <f t="shared" si="6"/>
        <v>3.309999999999924</v>
      </c>
      <c r="G50" s="1">
        <f t="shared" si="7"/>
        <v>4.378000000000068</v>
      </c>
      <c r="H50" s="1">
        <f t="shared" si="8"/>
        <v>10.123999999999992</v>
      </c>
      <c r="I50" s="1">
        <f t="shared" si="9"/>
        <v>11.542000000000055</v>
      </c>
      <c r="J50" s="1">
        <f t="shared" si="10"/>
        <v>23.692000000000018</v>
      </c>
      <c r="K50" s="1">
        <f t="shared" si="11"/>
        <v>26.87199999999996</v>
      </c>
      <c r="L50" s="1">
        <f>L49+L21-$C21</f>
        <v>12.641000000000052</v>
      </c>
    </row>
    <row r="51" spans="2:12" ht="12.75">
      <c r="B51">
        <v>17</v>
      </c>
      <c r="C51">
        <v>0</v>
      </c>
      <c r="D51" s="1">
        <f t="shared" si="4"/>
        <v>2.0730000000000395</v>
      </c>
      <c r="E51" s="1">
        <f aca="true" t="shared" si="12" ref="E51:L53">E50+E22-$C22</f>
        <v>2.626000000000076</v>
      </c>
      <c r="F51" s="1">
        <f t="shared" si="12"/>
        <v>3.165999999999922</v>
      </c>
      <c r="G51" s="1">
        <f t="shared" si="12"/>
        <v>4.229000000000067</v>
      </c>
      <c r="H51" s="1">
        <f t="shared" si="12"/>
        <v>10.308999999999994</v>
      </c>
      <c r="I51" s="1">
        <f t="shared" si="12"/>
        <v>11.525000000000059</v>
      </c>
      <c r="J51" s="1">
        <f t="shared" si="12"/>
        <v>24.327000000000023</v>
      </c>
      <c r="K51" s="1">
        <f>K50+K22-$C22-C23</f>
        <v>1.134999999999966</v>
      </c>
      <c r="L51" s="1">
        <f>L50+L22-$C22</f>
        <v>13.66000000000005</v>
      </c>
    </row>
    <row r="52" spans="2:12" ht="12.75">
      <c r="B52">
        <v>18</v>
      </c>
      <c r="C52">
        <v>0</v>
      </c>
      <c r="D52" s="1">
        <f t="shared" si="4"/>
        <v>2.000000000000039</v>
      </c>
      <c r="E52" s="1">
        <f t="shared" si="12"/>
        <v>2.2700000000000777</v>
      </c>
      <c r="F52" s="1">
        <f t="shared" si="12"/>
        <v>2.7599999999999234</v>
      </c>
      <c r="G52" s="1">
        <f t="shared" si="12"/>
        <v>4.170000000000066</v>
      </c>
      <c r="H52" s="1">
        <f t="shared" si="12"/>
        <v>10.649999999999999</v>
      </c>
      <c r="I52" s="1">
        <f t="shared" si="12"/>
        <v>11.670000000000059</v>
      </c>
      <c r="J52" s="1">
        <f t="shared" si="12"/>
        <v>25.57000000000003</v>
      </c>
      <c r="K52" s="1">
        <f t="shared" si="12"/>
        <v>5.860999999999969</v>
      </c>
      <c r="L52" s="1"/>
    </row>
    <row r="53" spans="2:12" ht="12.75">
      <c r="D53" s="1"/>
      <c r="E53" s="1"/>
      <c r="F53" s="1"/>
      <c r="G53" s="1"/>
      <c r="H53" s="1"/>
      <c r="I53" s="1"/>
      <c r="J53" s="1"/>
      <c r="K53" s="1"/>
      <c r="L5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</cp:lastModifiedBy>
  <dcterms:created xsi:type="dcterms:W3CDTF">2011-01-16T20:15:41Z</dcterms:created>
  <dcterms:modified xsi:type="dcterms:W3CDTF">2011-03-07T14:06:42Z</dcterms:modified>
  <cp:category/>
  <cp:version/>
  <cp:contentType/>
  <cp:contentStatus/>
</cp:coreProperties>
</file>