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045" activeTab="0"/>
  </bookViews>
  <sheets>
    <sheet name="A-finaali" sheetId="1" r:id="rId1"/>
    <sheet name="A-finaali, kierrosajat" sheetId="2" r:id="rId2"/>
    <sheet name="A-finaali, data" sheetId="3" state="hidden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<sst xmlns="http://schemas.openxmlformats.org/spreadsheetml/2006/main" count="9" uniqueCount="9">
  <si>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Paco</t>
  </si>
  <si>
    <t>Arttu</t>
  </si>
  <si>
    <t>Sir Allu</t>
  </si>
  <si>
    <t>Nalle</t>
  </si>
  <si>
    <t>Velpert</t>
  </si>
  <si>
    <t>Wolfgang</t>
  </si>
  <si>
    <t>Jules</t>
  </si>
  <si>
    <t>Maurizio</t>
  </si>
  <si>
    <t xml:space="preserve">Mike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</si>
</sst>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mm:ss.0;@"/>
    <numFmt numFmtId="166" formatCode="mm:ss.00"/>
    <numFmt numFmtId="167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Ero (s) Pacoon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'A-finaali, data'!$C$48</c:f>
              <c:strCache>
                <c:ptCount val="1"/>
                <c:pt idx="0">
                  <c:v>Paco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data'!$B$49:$B$84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'A-finaali, data'!$C$49:$C$84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'A-finaali, data'!$D$48</c:f>
              <c:strCache>
                <c:ptCount val="1"/>
                <c:pt idx="0">
                  <c:v>Arttu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data'!$B$49:$B$84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'A-finaali, data'!$D$49:$D$84</c:f>
              <c:numCache>
                <c:ptCount val="36"/>
                <c:pt idx="0">
                  <c:v>2.5</c:v>
                </c:pt>
                <c:pt idx="1">
                  <c:v>3.85</c:v>
                </c:pt>
                <c:pt idx="2">
                  <c:v>4.780000000000001</c:v>
                </c:pt>
                <c:pt idx="3">
                  <c:v>5.280000000000001</c:v>
                </c:pt>
                <c:pt idx="4">
                  <c:v>5.5</c:v>
                </c:pt>
                <c:pt idx="5">
                  <c:v>5.649999999999999</c:v>
                </c:pt>
                <c:pt idx="6">
                  <c:v>5.719999999999999</c:v>
                </c:pt>
                <c:pt idx="7">
                  <c:v>5.600000000000001</c:v>
                </c:pt>
                <c:pt idx="8">
                  <c:v>7.020000000000003</c:v>
                </c:pt>
                <c:pt idx="9">
                  <c:v>7.280000000000008</c:v>
                </c:pt>
                <c:pt idx="10">
                  <c:v>7.3600000000000065</c:v>
                </c:pt>
                <c:pt idx="11">
                  <c:v>8.040000000000006</c:v>
                </c:pt>
                <c:pt idx="12">
                  <c:v>8.430000000000007</c:v>
                </c:pt>
                <c:pt idx="13">
                  <c:v>8.290000000000006</c:v>
                </c:pt>
                <c:pt idx="14">
                  <c:v>7.900000000000006</c:v>
                </c:pt>
                <c:pt idx="15">
                  <c:v>7.88000000000001</c:v>
                </c:pt>
                <c:pt idx="16">
                  <c:v>7.740000000000009</c:v>
                </c:pt>
                <c:pt idx="17">
                  <c:v>7.420000000000009</c:v>
                </c:pt>
                <c:pt idx="18">
                  <c:v>7.710000000000015</c:v>
                </c:pt>
                <c:pt idx="19">
                  <c:v>7.470000000000013</c:v>
                </c:pt>
                <c:pt idx="20">
                  <c:v>7.300000000000011</c:v>
                </c:pt>
                <c:pt idx="21">
                  <c:v>7.390000000000008</c:v>
                </c:pt>
                <c:pt idx="22">
                  <c:v>7.570000000000007</c:v>
                </c:pt>
                <c:pt idx="23">
                  <c:v>7.650000000000006</c:v>
                </c:pt>
                <c:pt idx="24">
                  <c:v>7.730000000000011</c:v>
                </c:pt>
                <c:pt idx="25">
                  <c:v>7.750000000000007</c:v>
                </c:pt>
                <c:pt idx="26">
                  <c:v>7.670000000000009</c:v>
                </c:pt>
                <c:pt idx="27">
                  <c:v>7.710000000000008</c:v>
                </c:pt>
                <c:pt idx="28">
                  <c:v>7.710000000000008</c:v>
                </c:pt>
                <c:pt idx="29">
                  <c:v>7.63000000000001</c:v>
                </c:pt>
                <c:pt idx="30">
                  <c:v>7.790000000000006</c:v>
                </c:pt>
                <c:pt idx="31">
                  <c:v>7.480000000000011</c:v>
                </c:pt>
                <c:pt idx="32">
                  <c:v>7.510000000000012</c:v>
                </c:pt>
                <c:pt idx="33">
                  <c:v>7.3400000000000105</c:v>
                </c:pt>
                <c:pt idx="34">
                  <c:v>7.52000000000001</c:v>
                </c:pt>
                <c:pt idx="35">
                  <c:v>7.800000000000011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'A-finaali, data'!$E$48</c:f>
              <c:strCache>
                <c:ptCount val="1"/>
                <c:pt idx="0">
                  <c:v>Wolfgang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data'!$B$49:$B$84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'A-finaali, data'!$E$49:$E$84</c:f>
              <c:numCache>
                <c:ptCount val="36"/>
                <c:pt idx="0">
                  <c:v>1.5</c:v>
                </c:pt>
                <c:pt idx="1">
                  <c:v>0.47200000000000253</c:v>
                </c:pt>
                <c:pt idx="2">
                  <c:v>1.391999999999996</c:v>
                </c:pt>
                <c:pt idx="3">
                  <c:v>1.881999999999998</c:v>
                </c:pt>
                <c:pt idx="4">
                  <c:v>1.8620000000000019</c:v>
                </c:pt>
                <c:pt idx="5">
                  <c:v>2.4520000000000053</c:v>
                </c:pt>
                <c:pt idx="6">
                  <c:v>3.8020000000000067</c:v>
                </c:pt>
                <c:pt idx="7">
                  <c:v>4.682000000000009</c:v>
                </c:pt>
                <c:pt idx="8">
                  <c:v>5.442000000000014</c:v>
                </c:pt>
                <c:pt idx="9">
                  <c:v>5.942000000000014</c:v>
                </c:pt>
                <c:pt idx="10">
                  <c:v>6.332000000000015</c:v>
                </c:pt>
                <c:pt idx="11">
                  <c:v>7.572000000000017</c:v>
                </c:pt>
                <c:pt idx="12">
                  <c:v>8.932000000000016</c:v>
                </c:pt>
                <c:pt idx="13">
                  <c:v>9.362000000000016</c:v>
                </c:pt>
                <c:pt idx="14">
                  <c:v>9.622000000000021</c:v>
                </c:pt>
                <c:pt idx="15">
                  <c:v>9.722000000000023</c:v>
                </c:pt>
                <c:pt idx="16">
                  <c:v>10.252000000000024</c:v>
                </c:pt>
                <c:pt idx="17">
                  <c:v>10.392000000000024</c:v>
                </c:pt>
                <c:pt idx="18">
                  <c:v>10.492000000000026</c:v>
                </c:pt>
                <c:pt idx="19">
                  <c:v>10.492000000000026</c:v>
                </c:pt>
                <c:pt idx="20">
                  <c:v>11.190000000000026</c:v>
                </c:pt>
                <c:pt idx="21">
                  <c:v>11.960000000000022</c:v>
                </c:pt>
                <c:pt idx="22">
                  <c:v>12.47000000000002</c:v>
                </c:pt>
                <c:pt idx="23">
                  <c:v>13.54000000000002</c:v>
                </c:pt>
                <c:pt idx="24">
                  <c:v>13.86000000000002</c:v>
                </c:pt>
                <c:pt idx="25">
                  <c:v>14.340000000000018</c:v>
                </c:pt>
                <c:pt idx="26">
                  <c:v>15.08000000000002</c:v>
                </c:pt>
                <c:pt idx="27">
                  <c:v>15.65000000000002</c:v>
                </c:pt>
                <c:pt idx="28">
                  <c:v>16.130000000000024</c:v>
                </c:pt>
                <c:pt idx="29">
                  <c:v>16.57000000000002</c:v>
                </c:pt>
                <c:pt idx="30">
                  <c:v>17.030000000000022</c:v>
                </c:pt>
                <c:pt idx="31">
                  <c:v>18.120000000000026</c:v>
                </c:pt>
                <c:pt idx="32">
                  <c:v>18.17000000000003</c:v>
                </c:pt>
                <c:pt idx="33">
                  <c:v>18.540000000000028</c:v>
                </c:pt>
                <c:pt idx="34">
                  <c:v>19.490000000000023</c:v>
                </c:pt>
                <c:pt idx="35">
                  <c:v>20.260000000000026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'A-finaali, data'!$F$48</c:f>
              <c:strCache>
                <c:ptCount val="1"/>
                <c:pt idx="0">
                  <c:v>Velpert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data'!$B$49:$B$84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'A-finaali, data'!$F$49:$F$84</c:f>
              <c:numCache>
                <c:ptCount val="36"/>
                <c:pt idx="0">
                  <c:v>0.5</c:v>
                </c:pt>
                <c:pt idx="1">
                  <c:v>4.219999999999999</c:v>
                </c:pt>
                <c:pt idx="2">
                  <c:v>6.589999999999996</c:v>
                </c:pt>
                <c:pt idx="3">
                  <c:v>8.449999999999996</c:v>
                </c:pt>
                <c:pt idx="4">
                  <c:v>9.519999999999996</c:v>
                </c:pt>
                <c:pt idx="5">
                  <c:v>12.059999999999995</c:v>
                </c:pt>
                <c:pt idx="6">
                  <c:v>12.889999999999993</c:v>
                </c:pt>
                <c:pt idx="7">
                  <c:v>13.069999999999993</c:v>
                </c:pt>
                <c:pt idx="8">
                  <c:v>13.189999999999998</c:v>
                </c:pt>
                <c:pt idx="9">
                  <c:v>13.230000000000004</c:v>
                </c:pt>
                <c:pt idx="10">
                  <c:v>13.490000000000002</c:v>
                </c:pt>
                <c:pt idx="11">
                  <c:v>13.610000000000007</c:v>
                </c:pt>
                <c:pt idx="12">
                  <c:v>13.610000000000007</c:v>
                </c:pt>
                <c:pt idx="13">
                  <c:v>14.020000000000003</c:v>
                </c:pt>
                <c:pt idx="14">
                  <c:v>14.110000000000007</c:v>
                </c:pt>
                <c:pt idx="15">
                  <c:v>14.290000000000006</c:v>
                </c:pt>
                <c:pt idx="16">
                  <c:v>14.820000000000007</c:v>
                </c:pt>
                <c:pt idx="17">
                  <c:v>15.010000000000012</c:v>
                </c:pt>
                <c:pt idx="18">
                  <c:v>15.100000000000016</c:v>
                </c:pt>
                <c:pt idx="19">
                  <c:v>15.290000000000013</c:v>
                </c:pt>
                <c:pt idx="20">
                  <c:v>15.760000000000012</c:v>
                </c:pt>
                <c:pt idx="21">
                  <c:v>15.790000000000013</c:v>
                </c:pt>
                <c:pt idx="22">
                  <c:v>16.080000000000013</c:v>
                </c:pt>
                <c:pt idx="23">
                  <c:v>16.34000000000001</c:v>
                </c:pt>
                <c:pt idx="24">
                  <c:v>16.23000000000001</c:v>
                </c:pt>
                <c:pt idx="25">
                  <c:v>16.31000000000001</c:v>
                </c:pt>
                <c:pt idx="26">
                  <c:v>16.330000000000013</c:v>
                </c:pt>
                <c:pt idx="27">
                  <c:v>16.52000000000001</c:v>
                </c:pt>
                <c:pt idx="28">
                  <c:v>17.05000000000001</c:v>
                </c:pt>
                <c:pt idx="29">
                  <c:v>17.210000000000015</c:v>
                </c:pt>
                <c:pt idx="30">
                  <c:v>23.070000000000014</c:v>
                </c:pt>
                <c:pt idx="31">
                  <c:v>23.15000000000002</c:v>
                </c:pt>
                <c:pt idx="32">
                  <c:v>23.590000000000025</c:v>
                </c:pt>
                <c:pt idx="33">
                  <c:v>24.740000000000023</c:v>
                </c:pt>
                <c:pt idx="34">
                  <c:v>25.00000000000002</c:v>
                </c:pt>
                <c:pt idx="35">
                  <c:v>25.29000000000002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'A-finaali, data'!$G$48</c:f>
              <c:strCache>
                <c:ptCount val="1"/>
                <c:pt idx="0">
                  <c:v>Maurizio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data'!$B$49:$B$84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'A-finaali, data'!$G$49:$G$84</c:f>
              <c:numCache>
                <c:ptCount val="36"/>
                <c:pt idx="0">
                  <c:v>3.5</c:v>
                </c:pt>
                <c:pt idx="1">
                  <c:v>5.409999999999996</c:v>
                </c:pt>
                <c:pt idx="2">
                  <c:v>6.989999999999995</c:v>
                </c:pt>
                <c:pt idx="3">
                  <c:v>8.119999999999997</c:v>
                </c:pt>
                <c:pt idx="4">
                  <c:v>9.189999999999998</c:v>
                </c:pt>
                <c:pt idx="5">
                  <c:v>9.990000000000002</c:v>
                </c:pt>
                <c:pt idx="6">
                  <c:v>10.649999999999999</c:v>
                </c:pt>
                <c:pt idx="7">
                  <c:v>10.880000000000003</c:v>
                </c:pt>
                <c:pt idx="8">
                  <c:v>11.280000000000001</c:v>
                </c:pt>
                <c:pt idx="9">
                  <c:v>11.870000000000005</c:v>
                </c:pt>
                <c:pt idx="10">
                  <c:v>12.280000000000001</c:v>
                </c:pt>
                <c:pt idx="11">
                  <c:v>12.46</c:v>
                </c:pt>
                <c:pt idx="12">
                  <c:v>12.75</c:v>
                </c:pt>
                <c:pt idx="13">
                  <c:v>12.909999999999997</c:v>
                </c:pt>
                <c:pt idx="14">
                  <c:v>13.240000000000002</c:v>
                </c:pt>
                <c:pt idx="15">
                  <c:v>13.560000000000002</c:v>
                </c:pt>
                <c:pt idx="16">
                  <c:v>13.750000000000007</c:v>
                </c:pt>
                <c:pt idx="17">
                  <c:v>14.180000000000007</c:v>
                </c:pt>
                <c:pt idx="18">
                  <c:v>14.220000000000013</c:v>
                </c:pt>
                <c:pt idx="19">
                  <c:v>15.240000000000009</c:v>
                </c:pt>
                <c:pt idx="20">
                  <c:v>16.30000000000001</c:v>
                </c:pt>
                <c:pt idx="21">
                  <c:v>17.05000000000001</c:v>
                </c:pt>
                <c:pt idx="22">
                  <c:v>17.570000000000007</c:v>
                </c:pt>
                <c:pt idx="23">
                  <c:v>18.090000000000003</c:v>
                </c:pt>
                <c:pt idx="24">
                  <c:v>18.31000000000001</c:v>
                </c:pt>
                <c:pt idx="25">
                  <c:v>18.890000000000008</c:v>
                </c:pt>
                <c:pt idx="26">
                  <c:v>19.500000000000007</c:v>
                </c:pt>
                <c:pt idx="27">
                  <c:v>19.92</c:v>
                </c:pt>
                <c:pt idx="28">
                  <c:v>20.1</c:v>
                </c:pt>
                <c:pt idx="29">
                  <c:v>20.590000000000003</c:v>
                </c:pt>
                <c:pt idx="30">
                  <c:v>22.57</c:v>
                </c:pt>
                <c:pt idx="31">
                  <c:v>22.760000000000005</c:v>
                </c:pt>
                <c:pt idx="32">
                  <c:v>23.37000000000001</c:v>
                </c:pt>
                <c:pt idx="33">
                  <c:v>25.66000000000001</c:v>
                </c:pt>
                <c:pt idx="34">
                  <c:v>26.02000000000001</c:v>
                </c:pt>
                <c:pt idx="35">
                  <c:v>26.440000000000012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'A-finaali, data'!$H$48</c:f>
              <c:strCache>
                <c:ptCount val="1"/>
                <c:pt idx="0">
                  <c:v>Sir Allu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data'!$B$49:$B$84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'A-finaali, data'!$H$49:$H$84</c:f>
              <c:numCache>
                <c:ptCount val="36"/>
                <c:pt idx="0">
                  <c:v>-0.5</c:v>
                </c:pt>
                <c:pt idx="1">
                  <c:v>0.2899999999999986</c:v>
                </c:pt>
                <c:pt idx="2">
                  <c:v>1.269999999999996</c:v>
                </c:pt>
                <c:pt idx="3">
                  <c:v>2.479999999999997</c:v>
                </c:pt>
                <c:pt idx="4">
                  <c:v>2.9399999999999977</c:v>
                </c:pt>
                <c:pt idx="5">
                  <c:v>3.6199999999999974</c:v>
                </c:pt>
                <c:pt idx="6">
                  <c:v>4.409999999999997</c:v>
                </c:pt>
                <c:pt idx="7">
                  <c:v>5.25</c:v>
                </c:pt>
                <c:pt idx="8">
                  <c:v>6.899999999999999</c:v>
                </c:pt>
                <c:pt idx="9">
                  <c:v>8.240000000000002</c:v>
                </c:pt>
                <c:pt idx="10">
                  <c:v>8.54</c:v>
                </c:pt>
                <c:pt idx="11">
                  <c:v>8.840000000000003</c:v>
                </c:pt>
                <c:pt idx="12">
                  <c:v>9.469999999999999</c:v>
                </c:pt>
                <c:pt idx="13">
                  <c:v>10.280000000000001</c:v>
                </c:pt>
                <c:pt idx="14">
                  <c:v>10.810000000000002</c:v>
                </c:pt>
                <c:pt idx="15">
                  <c:v>11.400000000000006</c:v>
                </c:pt>
                <c:pt idx="16">
                  <c:v>11.980000000000011</c:v>
                </c:pt>
                <c:pt idx="17">
                  <c:v>12.240000000000016</c:v>
                </c:pt>
                <c:pt idx="18">
                  <c:v>12.340000000000018</c:v>
                </c:pt>
                <c:pt idx="19">
                  <c:v>12.380000000000017</c:v>
                </c:pt>
                <c:pt idx="20">
                  <c:v>12.730000000000018</c:v>
                </c:pt>
                <c:pt idx="21">
                  <c:v>13.280000000000015</c:v>
                </c:pt>
                <c:pt idx="22">
                  <c:v>13.66000000000001</c:v>
                </c:pt>
                <c:pt idx="23">
                  <c:v>14.080000000000013</c:v>
                </c:pt>
                <c:pt idx="24">
                  <c:v>14.650000000000013</c:v>
                </c:pt>
                <c:pt idx="25">
                  <c:v>14.95000000000001</c:v>
                </c:pt>
                <c:pt idx="26">
                  <c:v>15.400000000000013</c:v>
                </c:pt>
                <c:pt idx="27">
                  <c:v>16.02000000000001</c:v>
                </c:pt>
                <c:pt idx="28">
                  <c:v>16.48000000000001</c:v>
                </c:pt>
                <c:pt idx="29">
                  <c:v>16.900000000000013</c:v>
                </c:pt>
                <c:pt idx="30">
                  <c:v>25.59000000000001</c:v>
                </c:pt>
                <c:pt idx="31">
                  <c:v>26.100000000000016</c:v>
                </c:pt>
                <c:pt idx="32">
                  <c:v>26.58000000000002</c:v>
                </c:pt>
                <c:pt idx="33">
                  <c:v>26.75000000000002</c:v>
                </c:pt>
                <c:pt idx="34">
                  <c:v>27.020000000000017</c:v>
                </c:pt>
                <c:pt idx="35">
                  <c:v>27.390000000000022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'A-finaali, data'!$I$48</c:f>
              <c:strCache>
                <c:ptCount val="1"/>
                <c:pt idx="0">
                  <c:v>Nalle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data'!$B$49:$B$84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'A-finaali, data'!$I$49:$I$84</c:f>
              <c:numCache>
                <c:ptCount val="36"/>
                <c:pt idx="0">
                  <c:v>2</c:v>
                </c:pt>
                <c:pt idx="1">
                  <c:v>3.5900000000000007</c:v>
                </c:pt>
                <c:pt idx="2">
                  <c:v>4.399999999999999</c:v>
                </c:pt>
                <c:pt idx="3">
                  <c:v>14.910000000000004</c:v>
                </c:pt>
                <c:pt idx="4">
                  <c:v>15.550000000000004</c:v>
                </c:pt>
                <c:pt idx="5">
                  <c:v>16.180000000000007</c:v>
                </c:pt>
                <c:pt idx="6">
                  <c:v>16.800000000000004</c:v>
                </c:pt>
                <c:pt idx="7">
                  <c:v>17.31000000000001</c:v>
                </c:pt>
                <c:pt idx="8">
                  <c:v>18.41000000000001</c:v>
                </c:pt>
                <c:pt idx="9">
                  <c:v>18.650000000000013</c:v>
                </c:pt>
                <c:pt idx="10">
                  <c:v>19.48000000000001</c:v>
                </c:pt>
                <c:pt idx="11">
                  <c:v>20.80000000000001</c:v>
                </c:pt>
                <c:pt idx="12">
                  <c:v>21.12000000000001</c:v>
                </c:pt>
                <c:pt idx="13">
                  <c:v>21.55000000000001</c:v>
                </c:pt>
                <c:pt idx="14">
                  <c:v>21.790000000000013</c:v>
                </c:pt>
                <c:pt idx="15">
                  <c:v>22.37000000000002</c:v>
                </c:pt>
                <c:pt idx="16">
                  <c:v>23.15000000000002</c:v>
                </c:pt>
                <c:pt idx="17">
                  <c:v>23.670000000000023</c:v>
                </c:pt>
                <c:pt idx="18">
                  <c:v>23.900000000000027</c:v>
                </c:pt>
                <c:pt idx="19">
                  <c:v>24.430000000000028</c:v>
                </c:pt>
                <c:pt idx="20">
                  <c:v>24.900000000000027</c:v>
                </c:pt>
                <c:pt idx="21">
                  <c:v>25.680000000000028</c:v>
                </c:pt>
                <c:pt idx="22">
                  <c:v>26.450000000000024</c:v>
                </c:pt>
                <c:pt idx="23">
                  <c:v>27.18000000000002</c:v>
                </c:pt>
                <c:pt idx="24">
                  <c:v>27.790000000000028</c:v>
                </c:pt>
                <c:pt idx="25">
                  <c:v>28.660000000000025</c:v>
                </c:pt>
                <c:pt idx="26">
                  <c:v>29.260000000000026</c:v>
                </c:pt>
                <c:pt idx="27">
                  <c:v>29.880000000000024</c:v>
                </c:pt>
                <c:pt idx="28">
                  <c:v>30.370000000000026</c:v>
                </c:pt>
                <c:pt idx="29">
                  <c:v>31.100000000000023</c:v>
                </c:pt>
                <c:pt idx="30">
                  <c:v>32.27000000000002</c:v>
                </c:pt>
                <c:pt idx="31">
                  <c:v>1.0400000000000205</c:v>
                </c:pt>
                <c:pt idx="32">
                  <c:v>1.5800000000000267</c:v>
                </c:pt>
                <c:pt idx="33">
                  <c:v>2.0200000000000244</c:v>
                </c:pt>
                <c:pt idx="34">
                  <c:v>2.3200000000000216</c:v>
                </c:pt>
                <c:pt idx="35">
                  <c:v>3.90000000000002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'A-finaali, data'!$J$48</c:f>
              <c:strCache>
                <c:ptCount val="1"/>
                <c:pt idx="0">
                  <c:v>Mike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data'!$B$49:$B$84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'A-finaali, data'!$J$49:$J$84</c:f>
              <c:numCache>
                <c:ptCount val="36"/>
                <c:pt idx="0">
                  <c:v>3</c:v>
                </c:pt>
                <c:pt idx="1">
                  <c:v>1.2100000000000009</c:v>
                </c:pt>
                <c:pt idx="2">
                  <c:v>2.6499999999999986</c:v>
                </c:pt>
                <c:pt idx="3">
                  <c:v>4.030000000000001</c:v>
                </c:pt>
                <c:pt idx="4">
                  <c:v>5.160000000000004</c:v>
                </c:pt>
                <c:pt idx="5">
                  <c:v>7.300000000000004</c:v>
                </c:pt>
                <c:pt idx="6">
                  <c:v>10.21</c:v>
                </c:pt>
                <c:pt idx="7">
                  <c:v>11.770000000000003</c:v>
                </c:pt>
                <c:pt idx="8">
                  <c:v>13.850000000000001</c:v>
                </c:pt>
                <c:pt idx="9">
                  <c:v>14.770000000000003</c:v>
                </c:pt>
                <c:pt idx="10">
                  <c:v>16.21</c:v>
                </c:pt>
                <c:pt idx="11">
                  <c:v>17.880000000000003</c:v>
                </c:pt>
                <c:pt idx="12">
                  <c:v>19.25</c:v>
                </c:pt>
                <c:pt idx="13">
                  <c:v>20.520000000000003</c:v>
                </c:pt>
                <c:pt idx="14">
                  <c:v>21.78000000000001</c:v>
                </c:pt>
                <c:pt idx="15">
                  <c:v>23.59000000000001</c:v>
                </c:pt>
                <c:pt idx="16">
                  <c:v>25.500000000000014</c:v>
                </c:pt>
                <c:pt idx="17">
                  <c:v>26.600000000000016</c:v>
                </c:pt>
                <c:pt idx="18">
                  <c:v>29.890000000000022</c:v>
                </c:pt>
                <c:pt idx="19">
                  <c:v>31.830000000000013</c:v>
                </c:pt>
                <c:pt idx="20">
                  <c:v>33.010000000000005</c:v>
                </c:pt>
                <c:pt idx="21">
                  <c:v>2.0900000000000034</c:v>
                </c:pt>
                <c:pt idx="22">
                  <c:v>3.539999999999999</c:v>
                </c:pt>
                <c:pt idx="23">
                  <c:v>4.68</c:v>
                </c:pt>
                <c:pt idx="24">
                  <c:v>5.630000000000003</c:v>
                </c:pt>
                <c:pt idx="25">
                  <c:v>6.6200000000000045</c:v>
                </c:pt>
                <c:pt idx="26">
                  <c:v>7.800000000000004</c:v>
                </c:pt>
                <c:pt idx="27">
                  <c:v>9.190000000000005</c:v>
                </c:pt>
                <c:pt idx="28">
                  <c:v>10.360000000000007</c:v>
                </c:pt>
                <c:pt idx="29">
                  <c:v>11.430000000000007</c:v>
                </c:pt>
                <c:pt idx="30">
                  <c:v>13.740000000000002</c:v>
                </c:pt>
                <c:pt idx="31">
                  <c:v>14.710000000000008</c:v>
                </c:pt>
                <c:pt idx="32">
                  <c:v>15.77000000000001</c:v>
                </c:pt>
                <c:pt idx="33">
                  <c:v>16.750000000000007</c:v>
                </c:pt>
                <c:pt idx="34">
                  <c:v>18.860000000000007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'A-finaali, data'!$K$48</c:f>
              <c:strCache>
                <c:ptCount val="1"/>
                <c:pt idx="0">
                  <c:v>Jules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'A-finaali, data'!$B$49:$B$84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'A-finaali, data'!$K$49:$K$84</c:f>
              <c:numCache>
                <c:ptCount val="36"/>
                <c:pt idx="0">
                  <c:v>1</c:v>
                </c:pt>
                <c:pt idx="1">
                  <c:v>0.5</c:v>
                </c:pt>
                <c:pt idx="2">
                  <c:v>3.3900000000000006</c:v>
                </c:pt>
                <c:pt idx="3">
                  <c:v>4.840000000000003</c:v>
                </c:pt>
                <c:pt idx="4">
                  <c:v>6.050000000000004</c:v>
                </c:pt>
                <c:pt idx="5">
                  <c:v>8.690000000000005</c:v>
                </c:pt>
                <c:pt idx="6">
                  <c:v>11.050000000000004</c:v>
                </c:pt>
                <c:pt idx="7">
                  <c:v>12.240000000000009</c:v>
                </c:pt>
                <c:pt idx="8">
                  <c:v>13.530000000000008</c:v>
                </c:pt>
                <c:pt idx="9">
                  <c:v>14.680000000000014</c:v>
                </c:pt>
                <c:pt idx="10">
                  <c:v>16.41000000000001</c:v>
                </c:pt>
                <c:pt idx="11">
                  <c:v>18.60000000000001</c:v>
                </c:pt>
                <c:pt idx="12">
                  <c:v>19.440000000000005</c:v>
                </c:pt>
                <c:pt idx="13">
                  <c:v>20.750000000000007</c:v>
                </c:pt>
                <c:pt idx="14">
                  <c:v>22.000000000000007</c:v>
                </c:pt>
                <c:pt idx="15">
                  <c:v>23.13000000000001</c:v>
                </c:pt>
                <c:pt idx="16">
                  <c:v>24.290000000000013</c:v>
                </c:pt>
                <c:pt idx="17">
                  <c:v>25.400000000000013</c:v>
                </c:pt>
                <c:pt idx="18">
                  <c:v>26.640000000000015</c:v>
                </c:pt>
                <c:pt idx="19">
                  <c:v>27.74000000000001</c:v>
                </c:pt>
                <c:pt idx="20">
                  <c:v>31.900000000000006</c:v>
                </c:pt>
                <c:pt idx="21">
                  <c:v>1.7800000000000011</c:v>
                </c:pt>
                <c:pt idx="22">
                  <c:v>3.3400000000000034</c:v>
                </c:pt>
                <c:pt idx="23">
                  <c:v>6.790000000000006</c:v>
                </c:pt>
                <c:pt idx="24">
                  <c:v>8.620000000000012</c:v>
                </c:pt>
                <c:pt idx="25">
                  <c:v>10.13000000000001</c:v>
                </c:pt>
                <c:pt idx="26">
                  <c:v>11.16000000000001</c:v>
                </c:pt>
                <c:pt idx="27">
                  <c:v>12.77000000000001</c:v>
                </c:pt>
                <c:pt idx="28">
                  <c:v>16.930000000000014</c:v>
                </c:pt>
                <c:pt idx="29">
                  <c:v>20.990000000000016</c:v>
                </c:pt>
                <c:pt idx="30">
                  <c:v>22.580000000000013</c:v>
                </c:pt>
                <c:pt idx="31">
                  <c:v>25.290000000000013</c:v>
                </c:pt>
                <c:pt idx="32">
                  <c:v>26.47000000000002</c:v>
                </c:pt>
                <c:pt idx="33">
                  <c:v>27.730000000000018</c:v>
                </c:pt>
                <c:pt idx="34">
                  <c:v>29.200000000000017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'A-finaali, data'!$L$48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data'!$B$49:$B$68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data'!$L$49:$L$68</c:f>
              <c:numCache>
                <c:ptCount val="20"/>
              </c:numCache>
            </c:numRef>
          </c:yVal>
          <c:smooth val="0"/>
        </c:ser>
        <c:axId val="62555092"/>
        <c:axId val="26124917"/>
      </c:scatterChart>
      <c:valAx>
        <c:axId val="62555092"/>
        <c:scaling>
          <c:orientation val="minMax"/>
          <c:max val="35"/>
        </c:scaling>
        <c:axPos val="b"/>
        <c:delete val="0"/>
        <c:numFmt formatCode="General" sourceLinked="1"/>
        <c:majorTickMark val="out"/>
        <c:minorTickMark val="none"/>
        <c:tickLblPos val="nextTo"/>
        <c:crossAx val="26124917"/>
        <c:crosses val="autoZero"/>
        <c:crossBetween val="midCat"/>
        <c:dispUnits/>
        <c:majorUnit val="1"/>
      </c:valAx>
      <c:valAx>
        <c:axId val="26124917"/>
        <c:scaling>
          <c:orientation val="minMax"/>
          <c:max val="33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509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'A-finaali, data'!$C$5</c:f>
              <c:strCache>
                <c:ptCount val="1"/>
                <c:pt idx="0">
                  <c:v>Paco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data'!$B$6:$B$40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'A-finaali, data'!$C$6:$C$40</c:f>
              <c:numCache>
                <c:ptCount val="35"/>
                <c:pt idx="0">
                  <c:v>33.96</c:v>
                </c:pt>
                <c:pt idx="1">
                  <c:v>32.63</c:v>
                </c:pt>
                <c:pt idx="2">
                  <c:v>32.76</c:v>
                </c:pt>
                <c:pt idx="3">
                  <c:v>32.69</c:v>
                </c:pt>
                <c:pt idx="4">
                  <c:v>32.4</c:v>
                </c:pt>
                <c:pt idx="5">
                  <c:v>32.39</c:v>
                </c:pt>
                <c:pt idx="6">
                  <c:v>32.37</c:v>
                </c:pt>
                <c:pt idx="7">
                  <c:v>32.33</c:v>
                </c:pt>
                <c:pt idx="8">
                  <c:v>32.66</c:v>
                </c:pt>
                <c:pt idx="9">
                  <c:v>32.17</c:v>
                </c:pt>
                <c:pt idx="10">
                  <c:v>32.47</c:v>
                </c:pt>
                <c:pt idx="11">
                  <c:v>32.6</c:v>
                </c:pt>
                <c:pt idx="12">
                  <c:v>32.5</c:v>
                </c:pt>
                <c:pt idx="13">
                  <c:v>32.44</c:v>
                </c:pt>
                <c:pt idx="14">
                  <c:v>32.37</c:v>
                </c:pt>
                <c:pt idx="15">
                  <c:v>32.3</c:v>
                </c:pt>
                <c:pt idx="16">
                  <c:v>32.55</c:v>
                </c:pt>
                <c:pt idx="17">
                  <c:v>32.66</c:v>
                </c:pt>
                <c:pt idx="18">
                  <c:v>32.56</c:v>
                </c:pt>
                <c:pt idx="19">
                  <c:v>32.39</c:v>
                </c:pt>
                <c:pt idx="20">
                  <c:v>32.31</c:v>
                </c:pt>
                <c:pt idx="21">
                  <c:v>32.28</c:v>
                </c:pt>
                <c:pt idx="22">
                  <c:v>32.39</c:v>
                </c:pt>
                <c:pt idx="23">
                  <c:v>32.48</c:v>
                </c:pt>
                <c:pt idx="24">
                  <c:v>32.53</c:v>
                </c:pt>
                <c:pt idx="25">
                  <c:v>32.47</c:v>
                </c:pt>
                <c:pt idx="26">
                  <c:v>32.31</c:v>
                </c:pt>
                <c:pt idx="27">
                  <c:v>32.33</c:v>
                </c:pt>
                <c:pt idx="28">
                  <c:v>32.43</c:v>
                </c:pt>
                <c:pt idx="29">
                  <c:v>32.38</c:v>
                </c:pt>
                <c:pt idx="30">
                  <c:v>32.55</c:v>
                </c:pt>
                <c:pt idx="31">
                  <c:v>32.66</c:v>
                </c:pt>
                <c:pt idx="32">
                  <c:v>32.42</c:v>
                </c:pt>
                <c:pt idx="33">
                  <c:v>32.42</c:v>
                </c:pt>
                <c:pt idx="34">
                  <c:v>32.47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'A-finaali, data'!$D$5</c:f>
              <c:strCache>
                <c:ptCount val="1"/>
                <c:pt idx="0">
                  <c:v>Arttu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data'!$B$6:$B$40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'A-finaali, data'!$D$6:$D$40</c:f>
              <c:numCache>
                <c:ptCount val="35"/>
                <c:pt idx="0">
                  <c:v>34.03</c:v>
                </c:pt>
                <c:pt idx="1">
                  <c:v>33.56</c:v>
                </c:pt>
                <c:pt idx="2">
                  <c:v>33.26</c:v>
                </c:pt>
                <c:pt idx="3">
                  <c:v>32.91</c:v>
                </c:pt>
                <c:pt idx="4">
                  <c:v>32.55</c:v>
                </c:pt>
                <c:pt idx="5">
                  <c:v>32.46</c:v>
                </c:pt>
                <c:pt idx="6">
                  <c:v>32.25</c:v>
                </c:pt>
                <c:pt idx="7">
                  <c:v>33.75</c:v>
                </c:pt>
                <c:pt idx="8">
                  <c:v>32.92</c:v>
                </c:pt>
                <c:pt idx="9">
                  <c:v>32.25</c:v>
                </c:pt>
                <c:pt idx="10">
                  <c:v>33.15</c:v>
                </c:pt>
                <c:pt idx="11">
                  <c:v>32.99</c:v>
                </c:pt>
                <c:pt idx="12">
                  <c:v>32.36</c:v>
                </c:pt>
                <c:pt idx="13">
                  <c:v>32.05</c:v>
                </c:pt>
                <c:pt idx="14">
                  <c:v>32.35</c:v>
                </c:pt>
                <c:pt idx="15">
                  <c:v>32.16</c:v>
                </c:pt>
                <c:pt idx="16">
                  <c:v>32.23</c:v>
                </c:pt>
                <c:pt idx="17">
                  <c:v>32.95</c:v>
                </c:pt>
                <c:pt idx="18">
                  <c:v>32.32</c:v>
                </c:pt>
                <c:pt idx="19">
                  <c:v>32.22</c:v>
                </c:pt>
                <c:pt idx="20">
                  <c:v>32.4</c:v>
                </c:pt>
                <c:pt idx="21">
                  <c:v>32.46</c:v>
                </c:pt>
                <c:pt idx="22">
                  <c:v>32.47</c:v>
                </c:pt>
                <c:pt idx="23">
                  <c:v>32.56</c:v>
                </c:pt>
                <c:pt idx="24">
                  <c:v>32.55</c:v>
                </c:pt>
                <c:pt idx="25">
                  <c:v>32.39</c:v>
                </c:pt>
                <c:pt idx="26">
                  <c:v>32.35</c:v>
                </c:pt>
                <c:pt idx="27">
                  <c:v>32.33</c:v>
                </c:pt>
                <c:pt idx="28">
                  <c:v>32.35</c:v>
                </c:pt>
                <c:pt idx="29">
                  <c:v>32.54</c:v>
                </c:pt>
                <c:pt idx="30">
                  <c:v>32.24</c:v>
                </c:pt>
                <c:pt idx="31">
                  <c:v>32.69</c:v>
                </c:pt>
                <c:pt idx="32">
                  <c:v>32.25</c:v>
                </c:pt>
                <c:pt idx="33">
                  <c:v>32.6</c:v>
                </c:pt>
                <c:pt idx="34">
                  <c:v>32.75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'A-finaali, data'!$E$5</c:f>
              <c:strCache>
                <c:ptCount val="1"/>
                <c:pt idx="0">
                  <c:v>Wolfgang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data'!$B$6:$B$40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'A-finaali, data'!$E$6:$E$40</c:f>
              <c:numCache>
                <c:ptCount val="35"/>
                <c:pt idx="0">
                  <c:v>33.59</c:v>
                </c:pt>
                <c:pt idx="1">
                  <c:v>33.55</c:v>
                </c:pt>
                <c:pt idx="2">
                  <c:v>33.25</c:v>
                </c:pt>
                <c:pt idx="3">
                  <c:v>32.67</c:v>
                </c:pt>
                <c:pt idx="4">
                  <c:v>32.99</c:v>
                </c:pt>
                <c:pt idx="5">
                  <c:v>33.74</c:v>
                </c:pt>
                <c:pt idx="6">
                  <c:v>33.25</c:v>
                </c:pt>
                <c:pt idx="7">
                  <c:v>33.09</c:v>
                </c:pt>
                <c:pt idx="8">
                  <c:v>33.16</c:v>
                </c:pt>
                <c:pt idx="9">
                  <c:v>32.56</c:v>
                </c:pt>
                <c:pt idx="10">
                  <c:v>33.71</c:v>
                </c:pt>
                <c:pt idx="11">
                  <c:v>33.96</c:v>
                </c:pt>
                <c:pt idx="12">
                  <c:v>32.93</c:v>
                </c:pt>
                <c:pt idx="13">
                  <c:v>32.7</c:v>
                </c:pt>
                <c:pt idx="14">
                  <c:v>32.47</c:v>
                </c:pt>
                <c:pt idx="15">
                  <c:v>32.83</c:v>
                </c:pt>
                <c:pt idx="16">
                  <c:v>32.69</c:v>
                </c:pt>
                <c:pt idx="17">
                  <c:v>32.76</c:v>
                </c:pt>
                <c:pt idx="18">
                  <c:v>32.56</c:v>
                </c:pt>
                <c:pt idx="19">
                  <c:v>33.088</c:v>
                </c:pt>
                <c:pt idx="20">
                  <c:v>33.08</c:v>
                </c:pt>
                <c:pt idx="21">
                  <c:v>32.79</c:v>
                </c:pt>
                <c:pt idx="22">
                  <c:v>33.46</c:v>
                </c:pt>
                <c:pt idx="23">
                  <c:v>32.8</c:v>
                </c:pt>
                <c:pt idx="24">
                  <c:v>33.01</c:v>
                </c:pt>
                <c:pt idx="25">
                  <c:v>33.21</c:v>
                </c:pt>
                <c:pt idx="26">
                  <c:v>32.88</c:v>
                </c:pt>
                <c:pt idx="27">
                  <c:v>32.81</c:v>
                </c:pt>
                <c:pt idx="28">
                  <c:v>32.87</c:v>
                </c:pt>
                <c:pt idx="29">
                  <c:v>32.84</c:v>
                </c:pt>
                <c:pt idx="30">
                  <c:v>33.64</c:v>
                </c:pt>
                <c:pt idx="31">
                  <c:v>32.71</c:v>
                </c:pt>
                <c:pt idx="32">
                  <c:v>32.79</c:v>
                </c:pt>
                <c:pt idx="33">
                  <c:v>33.37</c:v>
                </c:pt>
                <c:pt idx="34">
                  <c:v>33.24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'A-finaali, data'!$F$5</c:f>
              <c:strCache>
                <c:ptCount val="1"/>
                <c:pt idx="0">
                  <c:v>Velpert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data'!$B$6:$B$40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'A-finaali, data'!$F$6:$F$40</c:f>
              <c:numCache>
                <c:ptCount val="35"/>
                <c:pt idx="0">
                  <c:v>33.86</c:v>
                </c:pt>
                <c:pt idx="1">
                  <c:v>35</c:v>
                </c:pt>
                <c:pt idx="2">
                  <c:v>34.62</c:v>
                </c:pt>
                <c:pt idx="3">
                  <c:v>33.76</c:v>
                </c:pt>
                <c:pt idx="4">
                  <c:v>34.94</c:v>
                </c:pt>
                <c:pt idx="5">
                  <c:v>33.22</c:v>
                </c:pt>
                <c:pt idx="6">
                  <c:v>32.55</c:v>
                </c:pt>
                <c:pt idx="7">
                  <c:v>32.45</c:v>
                </c:pt>
                <c:pt idx="8">
                  <c:v>32.7</c:v>
                </c:pt>
                <c:pt idx="9">
                  <c:v>32.43</c:v>
                </c:pt>
                <c:pt idx="10">
                  <c:v>32.59</c:v>
                </c:pt>
                <c:pt idx="11">
                  <c:v>32.6</c:v>
                </c:pt>
                <c:pt idx="12">
                  <c:v>32.91</c:v>
                </c:pt>
                <c:pt idx="13">
                  <c:v>32.53</c:v>
                </c:pt>
                <c:pt idx="14">
                  <c:v>32.55</c:v>
                </c:pt>
                <c:pt idx="15">
                  <c:v>32.83</c:v>
                </c:pt>
                <c:pt idx="16">
                  <c:v>32.74</c:v>
                </c:pt>
                <c:pt idx="17">
                  <c:v>32.75</c:v>
                </c:pt>
                <c:pt idx="18">
                  <c:v>32.75</c:v>
                </c:pt>
                <c:pt idx="19">
                  <c:v>32.86</c:v>
                </c:pt>
                <c:pt idx="20">
                  <c:v>32.34</c:v>
                </c:pt>
                <c:pt idx="21">
                  <c:v>32.57</c:v>
                </c:pt>
                <c:pt idx="22">
                  <c:v>32.65</c:v>
                </c:pt>
                <c:pt idx="23">
                  <c:v>32.37</c:v>
                </c:pt>
                <c:pt idx="24">
                  <c:v>32.61</c:v>
                </c:pt>
                <c:pt idx="25">
                  <c:v>32.49</c:v>
                </c:pt>
                <c:pt idx="26">
                  <c:v>32.5</c:v>
                </c:pt>
                <c:pt idx="27">
                  <c:v>32.86</c:v>
                </c:pt>
                <c:pt idx="28">
                  <c:v>32.59</c:v>
                </c:pt>
                <c:pt idx="29">
                  <c:v>38.24</c:v>
                </c:pt>
                <c:pt idx="30">
                  <c:v>32.63</c:v>
                </c:pt>
                <c:pt idx="31">
                  <c:v>33.1</c:v>
                </c:pt>
                <c:pt idx="32">
                  <c:v>33.57</c:v>
                </c:pt>
                <c:pt idx="33">
                  <c:v>32.68</c:v>
                </c:pt>
                <c:pt idx="34">
                  <c:v>32.76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'A-finaali, data'!$G$5</c:f>
              <c:strCache>
                <c:ptCount val="1"/>
                <c:pt idx="0">
                  <c:v>Maurizio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data'!$B$6:$B$40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'A-finaali, data'!$G$6:$G$40</c:f>
              <c:numCache>
                <c:ptCount val="35"/>
                <c:pt idx="0">
                  <c:v>33.98</c:v>
                </c:pt>
                <c:pt idx="1">
                  <c:v>34.21</c:v>
                </c:pt>
                <c:pt idx="2">
                  <c:v>33.89</c:v>
                </c:pt>
                <c:pt idx="3">
                  <c:v>33.76</c:v>
                </c:pt>
                <c:pt idx="4">
                  <c:v>33.2</c:v>
                </c:pt>
                <c:pt idx="5">
                  <c:v>33.05</c:v>
                </c:pt>
                <c:pt idx="6">
                  <c:v>32.6</c:v>
                </c:pt>
                <c:pt idx="7">
                  <c:v>32.73</c:v>
                </c:pt>
                <c:pt idx="8">
                  <c:v>33.25</c:v>
                </c:pt>
                <c:pt idx="9">
                  <c:v>32.58</c:v>
                </c:pt>
                <c:pt idx="10">
                  <c:v>32.65</c:v>
                </c:pt>
                <c:pt idx="11">
                  <c:v>32.89</c:v>
                </c:pt>
                <c:pt idx="12">
                  <c:v>32.66</c:v>
                </c:pt>
                <c:pt idx="13">
                  <c:v>32.77</c:v>
                </c:pt>
                <c:pt idx="14">
                  <c:v>32.69</c:v>
                </c:pt>
                <c:pt idx="15">
                  <c:v>32.49</c:v>
                </c:pt>
                <c:pt idx="16">
                  <c:v>32.98</c:v>
                </c:pt>
                <c:pt idx="17">
                  <c:v>32.7</c:v>
                </c:pt>
                <c:pt idx="18">
                  <c:v>33.58</c:v>
                </c:pt>
                <c:pt idx="19">
                  <c:v>33.45</c:v>
                </c:pt>
                <c:pt idx="20">
                  <c:v>33.06</c:v>
                </c:pt>
                <c:pt idx="21">
                  <c:v>32.8</c:v>
                </c:pt>
                <c:pt idx="22">
                  <c:v>32.91</c:v>
                </c:pt>
                <c:pt idx="23">
                  <c:v>32.7</c:v>
                </c:pt>
                <c:pt idx="24">
                  <c:v>33.11</c:v>
                </c:pt>
                <c:pt idx="25">
                  <c:v>33.08</c:v>
                </c:pt>
                <c:pt idx="26">
                  <c:v>32.73</c:v>
                </c:pt>
                <c:pt idx="27">
                  <c:v>32.51</c:v>
                </c:pt>
                <c:pt idx="28">
                  <c:v>32.92</c:v>
                </c:pt>
                <c:pt idx="29">
                  <c:v>34.36</c:v>
                </c:pt>
                <c:pt idx="30">
                  <c:v>32.74</c:v>
                </c:pt>
                <c:pt idx="31">
                  <c:v>33.27</c:v>
                </c:pt>
                <c:pt idx="32">
                  <c:v>34.71</c:v>
                </c:pt>
                <c:pt idx="33">
                  <c:v>32.78</c:v>
                </c:pt>
                <c:pt idx="34">
                  <c:v>32.89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'A-finaali, data'!$H$5</c:f>
              <c:strCache>
                <c:ptCount val="1"/>
                <c:pt idx="0">
                  <c:v>Sir Allu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data'!$B$6:$B$40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'A-finaali, data'!$H$6:$H$40</c:f>
              <c:numCache>
                <c:ptCount val="35"/>
                <c:pt idx="0">
                  <c:v>34.61</c:v>
                </c:pt>
                <c:pt idx="1">
                  <c:v>33.61</c:v>
                </c:pt>
                <c:pt idx="2">
                  <c:v>33.97</c:v>
                </c:pt>
                <c:pt idx="3">
                  <c:v>33.15</c:v>
                </c:pt>
                <c:pt idx="4">
                  <c:v>33.08</c:v>
                </c:pt>
                <c:pt idx="5">
                  <c:v>33.18</c:v>
                </c:pt>
                <c:pt idx="6">
                  <c:v>33.21</c:v>
                </c:pt>
                <c:pt idx="7">
                  <c:v>33.98</c:v>
                </c:pt>
                <c:pt idx="8">
                  <c:v>34</c:v>
                </c:pt>
                <c:pt idx="9">
                  <c:v>32.47</c:v>
                </c:pt>
                <c:pt idx="10">
                  <c:v>32.77</c:v>
                </c:pt>
                <c:pt idx="11">
                  <c:v>33.23</c:v>
                </c:pt>
                <c:pt idx="12">
                  <c:v>33.31</c:v>
                </c:pt>
                <c:pt idx="13">
                  <c:v>32.97</c:v>
                </c:pt>
                <c:pt idx="14">
                  <c:v>32.96</c:v>
                </c:pt>
                <c:pt idx="15">
                  <c:v>32.88</c:v>
                </c:pt>
                <c:pt idx="16">
                  <c:v>32.81</c:v>
                </c:pt>
                <c:pt idx="17">
                  <c:v>32.76</c:v>
                </c:pt>
                <c:pt idx="18">
                  <c:v>32.6</c:v>
                </c:pt>
                <c:pt idx="19">
                  <c:v>32.74</c:v>
                </c:pt>
                <c:pt idx="20">
                  <c:v>32.86</c:v>
                </c:pt>
                <c:pt idx="21">
                  <c:v>32.66</c:v>
                </c:pt>
                <c:pt idx="22">
                  <c:v>32.81</c:v>
                </c:pt>
                <c:pt idx="23">
                  <c:v>33.05</c:v>
                </c:pt>
                <c:pt idx="24">
                  <c:v>32.83</c:v>
                </c:pt>
                <c:pt idx="25">
                  <c:v>32.92</c:v>
                </c:pt>
                <c:pt idx="26">
                  <c:v>32.93</c:v>
                </c:pt>
                <c:pt idx="27">
                  <c:v>32.79</c:v>
                </c:pt>
                <c:pt idx="28">
                  <c:v>32.85</c:v>
                </c:pt>
                <c:pt idx="29">
                  <c:v>41.07</c:v>
                </c:pt>
                <c:pt idx="30">
                  <c:v>33.06</c:v>
                </c:pt>
                <c:pt idx="31">
                  <c:v>33.14</c:v>
                </c:pt>
                <c:pt idx="32">
                  <c:v>32.59</c:v>
                </c:pt>
                <c:pt idx="33">
                  <c:v>32.69</c:v>
                </c:pt>
                <c:pt idx="34">
                  <c:v>32.84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'A-finaali, data'!$I$5</c:f>
              <c:strCache>
                <c:ptCount val="1"/>
                <c:pt idx="0">
                  <c:v>Nalle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data'!$B$6:$B$40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'A-finaali, data'!$I$6:$I$40</c:f>
              <c:numCache>
                <c:ptCount val="35"/>
                <c:pt idx="0">
                  <c:v>34.1</c:v>
                </c:pt>
                <c:pt idx="1">
                  <c:v>33.44</c:v>
                </c:pt>
                <c:pt idx="2">
                  <c:v>43.27</c:v>
                </c:pt>
                <c:pt idx="3">
                  <c:v>33.33</c:v>
                </c:pt>
                <c:pt idx="4">
                  <c:v>33.03</c:v>
                </c:pt>
                <c:pt idx="5">
                  <c:v>33.01</c:v>
                </c:pt>
                <c:pt idx="6">
                  <c:v>32.88</c:v>
                </c:pt>
                <c:pt idx="7">
                  <c:v>33.43</c:v>
                </c:pt>
                <c:pt idx="8">
                  <c:v>32.9</c:v>
                </c:pt>
                <c:pt idx="9">
                  <c:v>33</c:v>
                </c:pt>
                <c:pt idx="10">
                  <c:v>33.79</c:v>
                </c:pt>
                <c:pt idx="11">
                  <c:v>32.92</c:v>
                </c:pt>
                <c:pt idx="12">
                  <c:v>32.93</c:v>
                </c:pt>
                <c:pt idx="13">
                  <c:v>32.68</c:v>
                </c:pt>
                <c:pt idx="14">
                  <c:v>32.95</c:v>
                </c:pt>
                <c:pt idx="15">
                  <c:v>33.08</c:v>
                </c:pt>
                <c:pt idx="16">
                  <c:v>33.07</c:v>
                </c:pt>
                <c:pt idx="17">
                  <c:v>32.89</c:v>
                </c:pt>
                <c:pt idx="18">
                  <c:v>33.09</c:v>
                </c:pt>
                <c:pt idx="19">
                  <c:v>32.86</c:v>
                </c:pt>
                <c:pt idx="20">
                  <c:v>33.09</c:v>
                </c:pt>
                <c:pt idx="21">
                  <c:v>33.05</c:v>
                </c:pt>
                <c:pt idx="22">
                  <c:v>33.12</c:v>
                </c:pt>
                <c:pt idx="23">
                  <c:v>33.09</c:v>
                </c:pt>
                <c:pt idx="24">
                  <c:v>33.4</c:v>
                </c:pt>
                <c:pt idx="25">
                  <c:v>33.07</c:v>
                </c:pt>
                <c:pt idx="26">
                  <c:v>32.93</c:v>
                </c:pt>
                <c:pt idx="27">
                  <c:v>32.82</c:v>
                </c:pt>
                <c:pt idx="28">
                  <c:v>33.16</c:v>
                </c:pt>
                <c:pt idx="29">
                  <c:v>33.55</c:v>
                </c:pt>
                <c:pt idx="30">
                  <c:v>33.98</c:v>
                </c:pt>
                <c:pt idx="31">
                  <c:v>33.2</c:v>
                </c:pt>
                <c:pt idx="32">
                  <c:v>32.86</c:v>
                </c:pt>
                <c:pt idx="33">
                  <c:v>32.72</c:v>
                </c:pt>
                <c:pt idx="34">
                  <c:v>34.05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'A-finaali, data'!$J$5</c:f>
              <c:strCache>
                <c:ptCount val="1"/>
                <c:pt idx="0">
                  <c:v>Mike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data'!$B$6:$B$40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'A-finaali, data'!$J$6:$J$40</c:f>
              <c:numCache>
                <c:ptCount val="35"/>
                <c:pt idx="0">
                  <c:v>35.17</c:v>
                </c:pt>
                <c:pt idx="1">
                  <c:v>34.07</c:v>
                </c:pt>
                <c:pt idx="2">
                  <c:v>34.14</c:v>
                </c:pt>
                <c:pt idx="3">
                  <c:v>33.82</c:v>
                </c:pt>
                <c:pt idx="4">
                  <c:v>34.54</c:v>
                </c:pt>
                <c:pt idx="5">
                  <c:v>35.3</c:v>
                </c:pt>
                <c:pt idx="6">
                  <c:v>33.93</c:v>
                </c:pt>
                <c:pt idx="7">
                  <c:v>34.41</c:v>
                </c:pt>
                <c:pt idx="8">
                  <c:v>33.58</c:v>
                </c:pt>
                <c:pt idx="9">
                  <c:v>33.61</c:v>
                </c:pt>
                <c:pt idx="10">
                  <c:v>34.14</c:v>
                </c:pt>
                <c:pt idx="11">
                  <c:v>33.97</c:v>
                </c:pt>
                <c:pt idx="12">
                  <c:v>33.77</c:v>
                </c:pt>
                <c:pt idx="13">
                  <c:v>33.7</c:v>
                </c:pt>
                <c:pt idx="14">
                  <c:v>34.18</c:v>
                </c:pt>
                <c:pt idx="15">
                  <c:v>34.21</c:v>
                </c:pt>
                <c:pt idx="16">
                  <c:v>33.65</c:v>
                </c:pt>
                <c:pt idx="17">
                  <c:v>35.95</c:v>
                </c:pt>
                <c:pt idx="18">
                  <c:v>34.5</c:v>
                </c:pt>
                <c:pt idx="19">
                  <c:v>33.57</c:v>
                </c:pt>
                <c:pt idx="20">
                  <c:v>33.67</c:v>
                </c:pt>
                <c:pt idx="21">
                  <c:v>33.73</c:v>
                </c:pt>
                <c:pt idx="22">
                  <c:v>33.53</c:v>
                </c:pt>
                <c:pt idx="23">
                  <c:v>33.43</c:v>
                </c:pt>
                <c:pt idx="24">
                  <c:v>33.52</c:v>
                </c:pt>
                <c:pt idx="25">
                  <c:v>33.65</c:v>
                </c:pt>
                <c:pt idx="26">
                  <c:v>33.7</c:v>
                </c:pt>
                <c:pt idx="27">
                  <c:v>33.5</c:v>
                </c:pt>
                <c:pt idx="28">
                  <c:v>33.5</c:v>
                </c:pt>
                <c:pt idx="29">
                  <c:v>34.69</c:v>
                </c:pt>
                <c:pt idx="30">
                  <c:v>33.52</c:v>
                </c:pt>
                <c:pt idx="31">
                  <c:v>33.72</c:v>
                </c:pt>
                <c:pt idx="32">
                  <c:v>33.4</c:v>
                </c:pt>
                <c:pt idx="33">
                  <c:v>34.53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'A-finaali, data'!$K$5</c:f>
              <c:strCache>
                <c:ptCount val="1"/>
                <c:pt idx="0">
                  <c:v>Jules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'A-finaali, data'!$B$6:$B$40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'A-finaali, data'!$K$6:$K$40</c:f>
              <c:numCache>
                <c:ptCount val="35"/>
                <c:pt idx="0">
                  <c:v>34.46</c:v>
                </c:pt>
                <c:pt idx="1">
                  <c:v>35.52</c:v>
                </c:pt>
                <c:pt idx="2">
                  <c:v>34.21</c:v>
                </c:pt>
                <c:pt idx="3">
                  <c:v>33.9</c:v>
                </c:pt>
                <c:pt idx="4">
                  <c:v>35.04</c:v>
                </c:pt>
                <c:pt idx="5">
                  <c:v>34.75</c:v>
                </c:pt>
                <c:pt idx="6">
                  <c:v>33.56</c:v>
                </c:pt>
                <c:pt idx="7">
                  <c:v>33.62</c:v>
                </c:pt>
                <c:pt idx="8">
                  <c:v>33.81</c:v>
                </c:pt>
                <c:pt idx="9">
                  <c:v>33.9</c:v>
                </c:pt>
                <c:pt idx="10">
                  <c:v>34.66</c:v>
                </c:pt>
                <c:pt idx="11">
                  <c:v>33.44</c:v>
                </c:pt>
                <c:pt idx="12">
                  <c:v>33.81</c:v>
                </c:pt>
                <c:pt idx="13">
                  <c:v>33.69</c:v>
                </c:pt>
                <c:pt idx="14">
                  <c:v>33.5</c:v>
                </c:pt>
                <c:pt idx="15">
                  <c:v>33.46</c:v>
                </c:pt>
                <c:pt idx="16">
                  <c:v>33.66</c:v>
                </c:pt>
                <c:pt idx="17">
                  <c:v>33.9</c:v>
                </c:pt>
                <c:pt idx="18">
                  <c:v>33.66</c:v>
                </c:pt>
                <c:pt idx="19">
                  <c:v>36.55</c:v>
                </c:pt>
                <c:pt idx="20">
                  <c:v>34.47</c:v>
                </c:pt>
                <c:pt idx="21">
                  <c:v>33.84</c:v>
                </c:pt>
                <c:pt idx="22">
                  <c:v>35.84</c:v>
                </c:pt>
                <c:pt idx="23">
                  <c:v>34.31</c:v>
                </c:pt>
                <c:pt idx="24">
                  <c:v>34.04</c:v>
                </c:pt>
                <c:pt idx="25">
                  <c:v>33.5</c:v>
                </c:pt>
                <c:pt idx="26">
                  <c:v>33.92</c:v>
                </c:pt>
                <c:pt idx="27">
                  <c:v>36.49</c:v>
                </c:pt>
                <c:pt idx="28">
                  <c:v>36.49</c:v>
                </c:pt>
                <c:pt idx="29">
                  <c:v>33.97</c:v>
                </c:pt>
                <c:pt idx="30">
                  <c:v>35.26</c:v>
                </c:pt>
                <c:pt idx="31">
                  <c:v>33.84</c:v>
                </c:pt>
                <c:pt idx="32">
                  <c:v>33.68</c:v>
                </c:pt>
                <c:pt idx="33">
                  <c:v>33.89</c:v>
                </c:pt>
              </c:numCache>
            </c:numRef>
          </c:yVal>
          <c:smooth val="0"/>
        </c:ser>
        <c:axId val="33797662"/>
        <c:axId val="35743503"/>
      </c:scatterChart>
      <c:valAx>
        <c:axId val="33797662"/>
        <c:scaling>
          <c:orientation val="minMax"/>
          <c:max val="35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5743503"/>
        <c:crosses val="autoZero"/>
        <c:crossBetween val="midCat"/>
        <c:dispUnits/>
        <c:majorUnit val="1"/>
      </c:valAx>
      <c:valAx>
        <c:axId val="35743503"/>
        <c:scaling>
          <c:orientation val="minMax"/>
          <c:max val="34.4"/>
          <c:min val="32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379766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L84"/>
  <sheetViews>
    <sheetView workbookViewId="0" topLeftCell="A1">
      <selection activeCell="A1" sqref="A1"/>
    </sheetView>
  </sheetViews>
  <sheetFormatPr defaultColWidth="9.140625" defaultRowHeight="12.75"/>
  <cols>
    <col min="14" max="16" width="0" style="0" hidden="1" customWidth="1"/>
  </cols>
  <sheetData>
    <row r="5" spans="3:11" ht="12.75">
      <c r="C5" t="s">
        <v>0</v>
      </c>
      <c r="D5" t="s">
        <v>1</v>
      </c>
      <c r="E5" t="s">
        <v>5</v>
      </c>
      <c r="F5" t="s">
        <v>4</v>
      </c>
      <c r="G5" t="s">
        <v>7</v>
      </c>
      <c r="H5" t="s">
        <v>2</v>
      </c>
      <c r="I5" t="s">
        <v>3</v>
      </c>
      <c r="J5" t="s">
        <v>8</v>
      </c>
      <c r="K5" t="s">
        <v>6</v>
      </c>
    </row>
    <row r="6" spans="2:12" ht="12.75">
      <c r="B6">
        <v>1</v>
      </c>
      <c r="C6" s="1">
        <v>33.96</v>
      </c>
      <c r="D6" s="1">
        <v>34.03</v>
      </c>
      <c r="E6" s="1">
        <v>33.59</v>
      </c>
      <c r="F6" s="1">
        <v>33.86</v>
      </c>
      <c r="G6" s="1">
        <v>33.98</v>
      </c>
      <c r="H6" s="1">
        <v>34.61</v>
      </c>
      <c r="I6" s="1">
        <v>34.1</v>
      </c>
      <c r="J6" s="1">
        <v>35.17</v>
      </c>
      <c r="K6" s="1">
        <v>34.46</v>
      </c>
      <c r="L6" s="1"/>
    </row>
    <row r="7" spans="2:12" ht="12.75">
      <c r="B7">
        <v>2</v>
      </c>
      <c r="C7" s="1">
        <v>32.63</v>
      </c>
      <c r="D7" s="1">
        <v>33.56</v>
      </c>
      <c r="E7" s="1">
        <v>33.55</v>
      </c>
      <c r="F7" s="1">
        <v>35</v>
      </c>
      <c r="G7" s="1">
        <v>34.21</v>
      </c>
      <c r="H7" s="1">
        <v>33.61</v>
      </c>
      <c r="I7" s="1">
        <v>33.44</v>
      </c>
      <c r="J7" s="1">
        <v>34.07</v>
      </c>
      <c r="K7" s="1">
        <v>35.52</v>
      </c>
      <c r="L7" s="1"/>
    </row>
    <row r="8" spans="2:12" ht="12.75">
      <c r="B8">
        <v>3</v>
      </c>
      <c r="C8" s="1">
        <v>32.76</v>
      </c>
      <c r="D8" s="1">
        <v>33.26</v>
      </c>
      <c r="E8" s="1">
        <v>33.25</v>
      </c>
      <c r="F8" s="1">
        <v>34.62</v>
      </c>
      <c r="G8" s="1">
        <v>33.89</v>
      </c>
      <c r="H8" s="1">
        <v>33.97</v>
      </c>
      <c r="I8" s="1">
        <v>43.27</v>
      </c>
      <c r="J8" s="1">
        <v>34.14</v>
      </c>
      <c r="K8" s="1">
        <v>34.21</v>
      </c>
      <c r="L8" s="1"/>
    </row>
    <row r="9" spans="2:12" ht="12.75">
      <c r="B9">
        <v>4</v>
      </c>
      <c r="C9" s="1">
        <v>32.69</v>
      </c>
      <c r="D9" s="1">
        <v>32.91</v>
      </c>
      <c r="E9" s="1">
        <v>32.67</v>
      </c>
      <c r="F9" s="1">
        <v>33.76</v>
      </c>
      <c r="G9" s="1">
        <v>33.76</v>
      </c>
      <c r="H9" s="1">
        <v>33.15</v>
      </c>
      <c r="I9" s="1">
        <v>33.33</v>
      </c>
      <c r="J9" s="1">
        <v>33.82</v>
      </c>
      <c r="K9" s="1">
        <v>33.9</v>
      </c>
      <c r="L9" s="1"/>
    </row>
    <row r="10" spans="2:12" ht="12.75">
      <c r="B10">
        <v>5</v>
      </c>
      <c r="C10" s="1">
        <v>32.4</v>
      </c>
      <c r="D10" s="1">
        <v>32.55</v>
      </c>
      <c r="E10" s="1">
        <v>32.99</v>
      </c>
      <c r="F10" s="1">
        <v>34.94</v>
      </c>
      <c r="G10" s="1">
        <v>33.2</v>
      </c>
      <c r="H10" s="1">
        <v>33.08</v>
      </c>
      <c r="I10" s="1">
        <v>33.03</v>
      </c>
      <c r="J10" s="1">
        <v>34.54</v>
      </c>
      <c r="K10" s="1">
        <v>35.04</v>
      </c>
      <c r="L10" s="1"/>
    </row>
    <row r="11" spans="2:12" ht="12.75">
      <c r="B11">
        <v>6</v>
      </c>
      <c r="C11" s="1">
        <v>32.39</v>
      </c>
      <c r="D11" s="1">
        <v>32.46</v>
      </c>
      <c r="E11" s="1">
        <v>33.74</v>
      </c>
      <c r="F11" s="1">
        <v>33.22</v>
      </c>
      <c r="G11" s="1">
        <v>33.05</v>
      </c>
      <c r="H11" s="1">
        <v>33.18</v>
      </c>
      <c r="I11" s="1">
        <v>33.01</v>
      </c>
      <c r="J11" s="1">
        <v>35.3</v>
      </c>
      <c r="K11" s="1">
        <v>34.75</v>
      </c>
      <c r="L11" s="1"/>
    </row>
    <row r="12" spans="2:12" ht="12.75">
      <c r="B12">
        <v>7</v>
      </c>
      <c r="C12" s="1">
        <v>32.37</v>
      </c>
      <c r="D12" s="1">
        <v>32.25</v>
      </c>
      <c r="E12" s="1">
        <v>33.25</v>
      </c>
      <c r="F12" s="1">
        <v>32.55</v>
      </c>
      <c r="G12" s="1">
        <v>32.6</v>
      </c>
      <c r="H12" s="1">
        <v>33.21</v>
      </c>
      <c r="I12" s="1">
        <v>32.88</v>
      </c>
      <c r="J12" s="1">
        <v>33.93</v>
      </c>
      <c r="K12" s="1">
        <v>33.56</v>
      </c>
      <c r="L12" s="1"/>
    </row>
    <row r="13" spans="2:12" ht="12.75">
      <c r="B13">
        <v>8</v>
      </c>
      <c r="C13" s="1">
        <v>32.33</v>
      </c>
      <c r="D13" s="1">
        <v>33.75</v>
      </c>
      <c r="E13" s="1">
        <v>33.09</v>
      </c>
      <c r="F13" s="1">
        <v>32.45</v>
      </c>
      <c r="G13" s="1">
        <v>32.73</v>
      </c>
      <c r="H13" s="1">
        <v>33.98</v>
      </c>
      <c r="I13" s="1">
        <v>33.43</v>
      </c>
      <c r="J13" s="1">
        <v>34.41</v>
      </c>
      <c r="K13" s="1">
        <v>33.62</v>
      </c>
      <c r="L13" s="1"/>
    </row>
    <row r="14" spans="2:12" ht="12.75">
      <c r="B14">
        <v>9</v>
      </c>
      <c r="C14" s="1">
        <v>32.66</v>
      </c>
      <c r="D14" s="1">
        <v>32.92</v>
      </c>
      <c r="E14" s="1">
        <v>33.16</v>
      </c>
      <c r="F14" s="1">
        <v>32.7</v>
      </c>
      <c r="G14" s="1">
        <v>33.25</v>
      </c>
      <c r="H14" s="1">
        <v>34</v>
      </c>
      <c r="I14" s="1">
        <v>32.9</v>
      </c>
      <c r="J14" s="1">
        <v>33.58</v>
      </c>
      <c r="K14" s="1">
        <v>33.81</v>
      </c>
      <c r="L14" s="1"/>
    </row>
    <row r="15" spans="2:12" ht="12.75">
      <c r="B15">
        <v>10</v>
      </c>
      <c r="C15" s="1">
        <v>32.17</v>
      </c>
      <c r="D15" s="1">
        <v>32.25</v>
      </c>
      <c r="E15" s="1">
        <v>32.56</v>
      </c>
      <c r="F15" s="1">
        <v>32.43</v>
      </c>
      <c r="G15" s="1">
        <v>32.58</v>
      </c>
      <c r="H15" s="1">
        <v>32.47</v>
      </c>
      <c r="I15" s="1">
        <v>33</v>
      </c>
      <c r="J15" s="1">
        <v>33.61</v>
      </c>
      <c r="K15" s="1">
        <v>33.9</v>
      </c>
      <c r="L15" s="1"/>
    </row>
    <row r="16" spans="2:12" ht="12.75">
      <c r="B16">
        <v>11</v>
      </c>
      <c r="C16" s="1">
        <v>32.47</v>
      </c>
      <c r="D16" s="1">
        <v>33.15</v>
      </c>
      <c r="E16" s="1">
        <v>33.71</v>
      </c>
      <c r="F16" s="1">
        <v>32.59</v>
      </c>
      <c r="G16" s="1">
        <v>32.65</v>
      </c>
      <c r="H16" s="1">
        <v>32.77</v>
      </c>
      <c r="I16" s="1">
        <v>33.79</v>
      </c>
      <c r="J16" s="1">
        <v>34.14</v>
      </c>
      <c r="K16" s="1">
        <v>34.66</v>
      </c>
      <c r="L16" s="1"/>
    </row>
    <row r="17" spans="2:12" ht="12.75">
      <c r="B17">
        <v>12</v>
      </c>
      <c r="C17" s="1">
        <v>32.6</v>
      </c>
      <c r="D17" s="1">
        <v>32.99</v>
      </c>
      <c r="E17" s="1">
        <v>33.96</v>
      </c>
      <c r="F17" s="1">
        <v>32.6</v>
      </c>
      <c r="G17" s="1">
        <v>32.89</v>
      </c>
      <c r="H17" s="1">
        <v>33.23</v>
      </c>
      <c r="I17" s="1">
        <v>32.92</v>
      </c>
      <c r="J17" s="1">
        <v>33.97</v>
      </c>
      <c r="K17" s="1">
        <v>33.44</v>
      </c>
      <c r="L17" s="1"/>
    </row>
    <row r="18" spans="2:12" ht="12.75">
      <c r="B18">
        <v>13</v>
      </c>
      <c r="C18" s="1">
        <v>32.5</v>
      </c>
      <c r="D18" s="1">
        <v>32.36</v>
      </c>
      <c r="E18" s="1">
        <v>32.93</v>
      </c>
      <c r="F18" s="1">
        <v>32.91</v>
      </c>
      <c r="G18" s="1">
        <v>32.66</v>
      </c>
      <c r="H18" s="1">
        <v>33.31</v>
      </c>
      <c r="I18" s="1">
        <v>32.93</v>
      </c>
      <c r="J18" s="1">
        <v>33.77</v>
      </c>
      <c r="K18" s="1">
        <v>33.81</v>
      </c>
      <c r="L18" s="1"/>
    </row>
    <row r="19" spans="2:12" ht="12.75">
      <c r="B19">
        <v>14</v>
      </c>
      <c r="C19" s="1">
        <v>32.44</v>
      </c>
      <c r="D19" s="1">
        <v>32.05</v>
      </c>
      <c r="E19" s="1">
        <v>32.7</v>
      </c>
      <c r="F19" s="1">
        <v>32.53</v>
      </c>
      <c r="G19" s="1">
        <v>32.77</v>
      </c>
      <c r="H19" s="1">
        <v>32.97</v>
      </c>
      <c r="I19" s="1">
        <v>32.68</v>
      </c>
      <c r="J19" s="1">
        <v>33.7</v>
      </c>
      <c r="K19" s="1">
        <v>33.69</v>
      </c>
      <c r="L19" s="1"/>
    </row>
    <row r="20" spans="2:12" ht="12.75">
      <c r="B20">
        <v>15</v>
      </c>
      <c r="C20" s="1">
        <v>32.37</v>
      </c>
      <c r="D20" s="1">
        <v>32.35</v>
      </c>
      <c r="E20" s="1">
        <v>32.47</v>
      </c>
      <c r="F20" s="1">
        <v>32.55</v>
      </c>
      <c r="G20" s="1">
        <v>32.69</v>
      </c>
      <c r="H20" s="1">
        <v>32.96</v>
      </c>
      <c r="I20" s="1">
        <v>32.95</v>
      </c>
      <c r="J20" s="1">
        <v>34.18</v>
      </c>
      <c r="K20" s="1">
        <v>33.5</v>
      </c>
      <c r="L20" s="1"/>
    </row>
    <row r="21" spans="2:12" ht="12.75">
      <c r="B21">
        <v>16</v>
      </c>
      <c r="C21" s="1">
        <v>32.3</v>
      </c>
      <c r="D21" s="1">
        <v>32.16</v>
      </c>
      <c r="E21" s="1">
        <v>32.83</v>
      </c>
      <c r="F21" s="1">
        <v>32.83</v>
      </c>
      <c r="G21" s="1">
        <v>32.49</v>
      </c>
      <c r="H21" s="1">
        <v>32.88</v>
      </c>
      <c r="I21" s="1">
        <v>33.08</v>
      </c>
      <c r="J21" s="1">
        <v>34.21</v>
      </c>
      <c r="K21" s="1">
        <v>33.46</v>
      </c>
      <c r="L21" s="1"/>
    </row>
    <row r="22" spans="2:12" ht="12.75">
      <c r="B22">
        <v>17</v>
      </c>
      <c r="C22" s="1">
        <v>32.55</v>
      </c>
      <c r="D22" s="1">
        <v>32.23</v>
      </c>
      <c r="E22" s="1">
        <v>32.69</v>
      </c>
      <c r="F22" s="1">
        <v>32.74</v>
      </c>
      <c r="G22" s="1">
        <v>32.98</v>
      </c>
      <c r="H22" s="1">
        <v>32.81</v>
      </c>
      <c r="I22" s="1">
        <v>33.07</v>
      </c>
      <c r="J22" s="1">
        <v>33.65</v>
      </c>
      <c r="K22" s="1">
        <v>33.66</v>
      </c>
      <c r="L22" s="1"/>
    </row>
    <row r="23" spans="2:12" ht="12.75">
      <c r="B23">
        <v>18</v>
      </c>
      <c r="C23" s="1">
        <v>32.66</v>
      </c>
      <c r="D23" s="1">
        <v>32.95</v>
      </c>
      <c r="E23" s="1">
        <v>32.76</v>
      </c>
      <c r="F23" s="1">
        <v>32.75</v>
      </c>
      <c r="G23" s="1">
        <v>32.7</v>
      </c>
      <c r="H23" s="1">
        <v>32.76</v>
      </c>
      <c r="I23" s="1">
        <v>32.89</v>
      </c>
      <c r="J23" s="1">
        <v>35.95</v>
      </c>
      <c r="K23" s="1">
        <v>33.9</v>
      </c>
      <c r="L23" s="1"/>
    </row>
    <row r="24" spans="2:12" ht="12.75">
      <c r="B24">
        <v>19</v>
      </c>
      <c r="C24" s="1">
        <v>32.56</v>
      </c>
      <c r="D24" s="1">
        <v>32.32</v>
      </c>
      <c r="E24" s="1">
        <v>32.56</v>
      </c>
      <c r="F24" s="1">
        <v>32.75</v>
      </c>
      <c r="G24" s="1">
        <v>33.58</v>
      </c>
      <c r="H24" s="1">
        <v>32.6</v>
      </c>
      <c r="I24" s="1">
        <v>33.09</v>
      </c>
      <c r="J24" s="1">
        <v>34.5</v>
      </c>
      <c r="K24" s="1">
        <v>33.66</v>
      </c>
      <c r="L24" s="1"/>
    </row>
    <row r="25" spans="2:11" ht="12.75">
      <c r="B25">
        <v>20</v>
      </c>
      <c r="C25" s="1">
        <v>32.39</v>
      </c>
      <c r="D25" s="1">
        <v>32.22</v>
      </c>
      <c r="E25" s="1">
        <v>33.088</v>
      </c>
      <c r="F25" s="1">
        <v>32.86</v>
      </c>
      <c r="G25" s="1">
        <v>33.45</v>
      </c>
      <c r="H25" s="1">
        <v>32.74</v>
      </c>
      <c r="I25" s="1">
        <v>32.86</v>
      </c>
      <c r="J25" s="1">
        <v>33.57</v>
      </c>
      <c r="K25" s="1">
        <v>36.55</v>
      </c>
    </row>
    <row r="26" spans="2:11" ht="12.75">
      <c r="B26">
        <v>21</v>
      </c>
      <c r="C26" s="1">
        <v>32.31</v>
      </c>
      <c r="D26" s="1">
        <v>32.4</v>
      </c>
      <c r="E26" s="1">
        <v>33.08</v>
      </c>
      <c r="F26" s="1">
        <v>32.34</v>
      </c>
      <c r="G26" s="1">
        <v>33.06</v>
      </c>
      <c r="H26" s="1">
        <v>32.86</v>
      </c>
      <c r="I26" s="1">
        <v>33.09</v>
      </c>
      <c r="J26" s="1">
        <v>33.67</v>
      </c>
      <c r="K26" s="1">
        <v>34.47</v>
      </c>
    </row>
    <row r="27" spans="2:11" ht="12.75">
      <c r="B27">
        <v>22</v>
      </c>
      <c r="C27" s="1">
        <v>32.28</v>
      </c>
      <c r="D27" s="1">
        <v>32.46</v>
      </c>
      <c r="E27" s="1">
        <v>32.79</v>
      </c>
      <c r="F27" s="1">
        <v>32.57</v>
      </c>
      <c r="G27" s="1">
        <v>32.8</v>
      </c>
      <c r="H27" s="1">
        <v>32.66</v>
      </c>
      <c r="I27" s="1">
        <v>33.05</v>
      </c>
      <c r="J27" s="1">
        <v>33.73</v>
      </c>
      <c r="K27" s="1">
        <v>33.84</v>
      </c>
    </row>
    <row r="28" spans="2:11" ht="12.75">
      <c r="B28">
        <v>23</v>
      </c>
      <c r="C28" s="1">
        <v>32.39</v>
      </c>
      <c r="D28" s="1">
        <v>32.47</v>
      </c>
      <c r="E28" s="1">
        <v>33.46</v>
      </c>
      <c r="F28" s="1">
        <v>32.65</v>
      </c>
      <c r="G28" s="1">
        <v>32.91</v>
      </c>
      <c r="H28" s="1">
        <v>32.81</v>
      </c>
      <c r="I28" s="1">
        <v>33.12</v>
      </c>
      <c r="J28" s="1">
        <v>33.53</v>
      </c>
      <c r="K28" s="1">
        <v>35.84</v>
      </c>
    </row>
    <row r="29" spans="2:11" ht="12.75">
      <c r="B29">
        <v>24</v>
      </c>
      <c r="C29" s="1">
        <v>32.48</v>
      </c>
      <c r="D29" s="1">
        <v>32.56</v>
      </c>
      <c r="E29" s="1">
        <v>32.8</v>
      </c>
      <c r="F29" s="1">
        <v>32.37</v>
      </c>
      <c r="G29" s="1">
        <v>32.7</v>
      </c>
      <c r="H29" s="1">
        <v>33.05</v>
      </c>
      <c r="I29" s="1">
        <v>33.09</v>
      </c>
      <c r="J29" s="1">
        <v>33.43</v>
      </c>
      <c r="K29" s="1">
        <v>34.31</v>
      </c>
    </row>
    <row r="30" spans="2:11" ht="12.75">
      <c r="B30">
        <v>25</v>
      </c>
      <c r="C30" s="1">
        <v>32.53</v>
      </c>
      <c r="D30" s="1">
        <v>32.55</v>
      </c>
      <c r="E30" s="1">
        <v>33.01</v>
      </c>
      <c r="F30" s="1">
        <v>32.61</v>
      </c>
      <c r="G30" s="1">
        <v>33.11</v>
      </c>
      <c r="H30" s="1">
        <v>32.83</v>
      </c>
      <c r="I30" s="1">
        <v>33.4</v>
      </c>
      <c r="J30" s="1">
        <v>33.52</v>
      </c>
      <c r="K30" s="1">
        <v>34.04</v>
      </c>
    </row>
    <row r="31" spans="2:11" ht="12.75">
      <c r="B31">
        <v>26</v>
      </c>
      <c r="C31" s="1">
        <v>32.47</v>
      </c>
      <c r="D31" s="1">
        <v>32.39</v>
      </c>
      <c r="E31" s="1">
        <v>33.21</v>
      </c>
      <c r="F31" s="1">
        <v>32.49</v>
      </c>
      <c r="G31" s="1">
        <v>33.08</v>
      </c>
      <c r="H31" s="1">
        <v>32.92</v>
      </c>
      <c r="I31" s="1">
        <v>33.07</v>
      </c>
      <c r="J31" s="1">
        <v>33.65</v>
      </c>
      <c r="K31" s="1">
        <v>33.5</v>
      </c>
    </row>
    <row r="32" spans="2:11" ht="12.75">
      <c r="B32">
        <v>27</v>
      </c>
      <c r="C32" s="1">
        <v>32.31</v>
      </c>
      <c r="D32" s="1">
        <v>32.35</v>
      </c>
      <c r="E32" s="1">
        <v>32.88</v>
      </c>
      <c r="F32" s="1">
        <v>32.5</v>
      </c>
      <c r="G32" s="1">
        <v>32.73</v>
      </c>
      <c r="H32" s="1">
        <v>32.93</v>
      </c>
      <c r="I32" s="1">
        <v>32.93</v>
      </c>
      <c r="J32" s="1">
        <v>33.7</v>
      </c>
      <c r="K32" s="1">
        <v>33.92</v>
      </c>
    </row>
    <row r="33" spans="2:11" ht="12.75">
      <c r="B33">
        <v>28</v>
      </c>
      <c r="C33" s="1">
        <v>32.33</v>
      </c>
      <c r="D33" s="1">
        <v>32.33</v>
      </c>
      <c r="E33" s="1">
        <v>32.81</v>
      </c>
      <c r="F33" s="1">
        <v>32.86</v>
      </c>
      <c r="G33" s="1">
        <v>32.51</v>
      </c>
      <c r="H33" s="1">
        <v>32.79</v>
      </c>
      <c r="I33" s="1">
        <v>32.82</v>
      </c>
      <c r="J33" s="1">
        <v>33.5</v>
      </c>
      <c r="K33" s="1">
        <v>36.49</v>
      </c>
    </row>
    <row r="34" spans="2:11" ht="12.75">
      <c r="B34">
        <v>29</v>
      </c>
      <c r="C34" s="1">
        <v>32.43</v>
      </c>
      <c r="D34" s="1">
        <v>32.35</v>
      </c>
      <c r="E34" s="1">
        <v>32.87</v>
      </c>
      <c r="F34" s="1">
        <v>32.59</v>
      </c>
      <c r="G34" s="1">
        <v>32.92</v>
      </c>
      <c r="H34" s="1">
        <v>32.85</v>
      </c>
      <c r="I34" s="1">
        <v>33.16</v>
      </c>
      <c r="J34" s="1">
        <v>33.5</v>
      </c>
      <c r="K34" s="1">
        <v>36.49</v>
      </c>
    </row>
    <row r="35" spans="2:11" ht="12.75">
      <c r="B35">
        <v>30</v>
      </c>
      <c r="C35" s="1">
        <v>32.38</v>
      </c>
      <c r="D35" s="1">
        <v>32.54</v>
      </c>
      <c r="E35" s="1">
        <v>32.84</v>
      </c>
      <c r="F35" s="1">
        <v>38.24</v>
      </c>
      <c r="G35" s="1">
        <v>34.36</v>
      </c>
      <c r="H35" s="1">
        <v>41.07</v>
      </c>
      <c r="I35" s="1">
        <v>33.55</v>
      </c>
      <c r="J35" s="1">
        <v>34.69</v>
      </c>
      <c r="K35" s="1">
        <v>33.97</v>
      </c>
    </row>
    <row r="36" spans="2:11" ht="12.75">
      <c r="B36">
        <v>31</v>
      </c>
      <c r="C36" s="1">
        <v>32.55</v>
      </c>
      <c r="D36" s="1">
        <v>32.24</v>
      </c>
      <c r="E36" s="1">
        <v>33.64</v>
      </c>
      <c r="F36" s="1">
        <v>32.63</v>
      </c>
      <c r="G36" s="1">
        <v>32.74</v>
      </c>
      <c r="H36" s="1">
        <v>33.06</v>
      </c>
      <c r="I36" s="1">
        <v>33.98</v>
      </c>
      <c r="J36" s="1">
        <v>33.52</v>
      </c>
      <c r="K36" s="1">
        <v>35.26</v>
      </c>
    </row>
    <row r="37" spans="2:11" ht="12.75">
      <c r="B37">
        <v>32</v>
      </c>
      <c r="C37" s="1">
        <v>32.66</v>
      </c>
      <c r="D37" s="1">
        <v>32.69</v>
      </c>
      <c r="E37" s="1">
        <v>32.71</v>
      </c>
      <c r="F37" s="1">
        <v>33.1</v>
      </c>
      <c r="G37" s="1">
        <v>33.27</v>
      </c>
      <c r="H37" s="1">
        <v>33.14</v>
      </c>
      <c r="I37" s="1">
        <v>33.2</v>
      </c>
      <c r="J37" s="1">
        <v>33.72</v>
      </c>
      <c r="K37" s="1">
        <v>33.84</v>
      </c>
    </row>
    <row r="38" spans="2:11" ht="12.75">
      <c r="B38">
        <v>33</v>
      </c>
      <c r="C38" s="1">
        <v>32.42</v>
      </c>
      <c r="D38" s="1">
        <v>32.25</v>
      </c>
      <c r="E38" s="1">
        <v>32.79</v>
      </c>
      <c r="F38" s="1">
        <v>33.57</v>
      </c>
      <c r="G38" s="1">
        <v>34.71</v>
      </c>
      <c r="H38" s="1">
        <v>32.59</v>
      </c>
      <c r="I38" s="1">
        <v>32.86</v>
      </c>
      <c r="J38" s="1">
        <v>33.4</v>
      </c>
      <c r="K38" s="1">
        <v>33.68</v>
      </c>
    </row>
    <row r="39" spans="2:11" ht="12.75">
      <c r="B39">
        <v>34</v>
      </c>
      <c r="C39" s="1">
        <v>32.42</v>
      </c>
      <c r="D39" s="1">
        <v>32.6</v>
      </c>
      <c r="E39" s="1">
        <v>33.37</v>
      </c>
      <c r="F39" s="1">
        <v>32.68</v>
      </c>
      <c r="G39" s="1">
        <v>32.78</v>
      </c>
      <c r="H39" s="1">
        <v>32.69</v>
      </c>
      <c r="I39" s="1">
        <v>32.72</v>
      </c>
      <c r="J39" s="1">
        <v>34.53</v>
      </c>
      <c r="K39" s="1">
        <v>33.89</v>
      </c>
    </row>
    <row r="40" spans="2:9" ht="12.75">
      <c r="B40">
        <v>35</v>
      </c>
      <c r="C40" s="1">
        <v>32.47</v>
      </c>
      <c r="D40" s="1">
        <v>32.75</v>
      </c>
      <c r="E40" s="1">
        <v>33.24</v>
      </c>
      <c r="F40" s="1">
        <v>32.76</v>
      </c>
      <c r="G40" s="1">
        <v>32.89</v>
      </c>
      <c r="H40" s="1">
        <v>32.84</v>
      </c>
      <c r="I40" s="1">
        <v>34.05</v>
      </c>
    </row>
    <row r="41" spans="3:12" ht="12.75">
      <c r="C41" s="2">
        <f>SUM(C6:C40)</f>
        <v>1137.63</v>
      </c>
      <c r="D41" s="1">
        <f>SUM(D6:D40)-$C$41</f>
        <v>4.019999999999982</v>
      </c>
      <c r="E41" s="1">
        <f aca="true" t="shared" si="0" ref="E41:K41">SUM(E6:E40)-$C$41</f>
        <v>19.417999999999665</v>
      </c>
      <c r="F41" s="1">
        <f t="shared" si="0"/>
        <v>20.970000000000027</v>
      </c>
      <c r="G41" s="1">
        <f t="shared" si="0"/>
        <v>21.049999999999955</v>
      </c>
      <c r="H41" s="1">
        <f t="shared" si="0"/>
        <v>27.75</v>
      </c>
      <c r="I41" s="1">
        <f t="shared" si="0"/>
        <v>33.1099999999999</v>
      </c>
      <c r="J41" s="1">
        <f t="shared" si="0"/>
        <v>18.669999999999845</v>
      </c>
      <c r="K41" s="1">
        <f t="shared" si="0"/>
        <v>29.009999999999764</v>
      </c>
      <c r="L41" s="1"/>
    </row>
    <row r="42" spans="3:12" ht="12.75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4:12" ht="12.75">
      <c r="D43" s="1"/>
      <c r="E43" s="1"/>
      <c r="F43" s="1"/>
      <c r="G43" s="1"/>
      <c r="H43" s="1"/>
      <c r="I43" s="1"/>
      <c r="J43" s="1"/>
      <c r="K43" s="1"/>
      <c r="L43" s="1"/>
    </row>
    <row r="47" spans="3:12" ht="12.75">
      <c r="C47" s="1">
        <v>0</v>
      </c>
      <c r="D47" s="1">
        <v>3.78</v>
      </c>
      <c r="E47" s="1">
        <v>0.842</v>
      </c>
      <c r="F47" s="1">
        <v>4.32</v>
      </c>
      <c r="G47" s="1">
        <v>5.39</v>
      </c>
      <c r="H47" s="1">
        <v>-0.36</v>
      </c>
      <c r="I47" s="1">
        <v>3.45</v>
      </c>
      <c r="J47" s="1">
        <v>0</v>
      </c>
      <c r="K47" s="1">
        <v>0</v>
      </c>
      <c r="L47" s="1"/>
    </row>
    <row r="48" spans="3:11" ht="12.75">
      <c r="C48" t="str">
        <f>C5</f>
        <v>Paco</v>
      </c>
      <c r="D48" t="str">
        <f aca="true" t="shared" si="1" ref="D48:K48">D5</f>
        <v>Arttu</v>
      </c>
      <c r="E48" t="str">
        <f t="shared" si="1"/>
        <v>Wolfgang</v>
      </c>
      <c r="F48" t="str">
        <f t="shared" si="1"/>
        <v>Velpert</v>
      </c>
      <c r="G48" t="str">
        <f t="shared" si="1"/>
        <v>Maurizio</v>
      </c>
      <c r="H48" t="str">
        <f t="shared" si="1"/>
        <v>Sir Allu</v>
      </c>
      <c r="I48" t="str">
        <f t="shared" si="1"/>
        <v>Nalle</v>
      </c>
      <c r="J48" t="str">
        <f t="shared" si="1"/>
        <v>Mike </v>
      </c>
      <c r="K48" t="str">
        <f t="shared" si="1"/>
        <v>Jules</v>
      </c>
    </row>
    <row r="49" spans="2:11" ht="12.75">
      <c r="B49">
        <v>0</v>
      </c>
      <c r="C49">
        <v>0</v>
      </c>
      <c r="D49">
        <v>2.5</v>
      </c>
      <c r="E49">
        <v>1.5</v>
      </c>
      <c r="F49">
        <v>0.5</v>
      </c>
      <c r="G49">
        <v>3.5</v>
      </c>
      <c r="H49">
        <v>-0.5</v>
      </c>
      <c r="I49">
        <v>2</v>
      </c>
      <c r="J49">
        <v>3</v>
      </c>
      <c r="K49">
        <v>1</v>
      </c>
    </row>
    <row r="50" spans="2:12" ht="12.75">
      <c r="B50">
        <v>1</v>
      </c>
      <c r="C50">
        <v>0</v>
      </c>
      <c r="D50" s="1">
        <f aca="true" t="shared" si="2" ref="D50:K50">D6-$C$6+D47</f>
        <v>3.85</v>
      </c>
      <c r="E50" s="1">
        <f t="shared" si="2"/>
        <v>0.47200000000000253</v>
      </c>
      <c r="F50" s="1">
        <f t="shared" si="2"/>
        <v>4.219999999999999</v>
      </c>
      <c r="G50" s="1">
        <f t="shared" si="2"/>
        <v>5.409999999999996</v>
      </c>
      <c r="H50" s="1">
        <f t="shared" si="2"/>
        <v>0.2899999999999986</v>
      </c>
      <c r="I50" s="1">
        <f t="shared" si="2"/>
        <v>3.5900000000000007</v>
      </c>
      <c r="J50" s="1">
        <f t="shared" si="2"/>
        <v>1.2100000000000009</v>
      </c>
      <c r="K50" s="1">
        <f t="shared" si="2"/>
        <v>0.5</v>
      </c>
      <c r="L50" s="1"/>
    </row>
    <row r="51" spans="2:12" ht="12.75">
      <c r="B51">
        <v>2</v>
      </c>
      <c r="C51">
        <v>0</v>
      </c>
      <c r="D51" s="1">
        <f aca="true" t="shared" si="3" ref="D51:I51">D50+D7-$C7</f>
        <v>4.780000000000001</v>
      </c>
      <c r="E51" s="1">
        <f t="shared" si="3"/>
        <v>1.391999999999996</v>
      </c>
      <c r="F51" s="1">
        <f t="shared" si="3"/>
        <v>6.589999999999996</v>
      </c>
      <c r="G51" s="1">
        <f t="shared" si="3"/>
        <v>6.989999999999995</v>
      </c>
      <c r="H51" s="1">
        <f t="shared" si="3"/>
        <v>1.269999999999996</v>
      </c>
      <c r="I51" s="1">
        <f t="shared" si="3"/>
        <v>4.399999999999999</v>
      </c>
      <c r="J51" s="1">
        <f>J50+J7-$C7</f>
        <v>2.6499999999999986</v>
      </c>
      <c r="K51" s="1">
        <f>K50+K7-$C7</f>
        <v>3.3900000000000006</v>
      </c>
      <c r="L51" s="1"/>
    </row>
    <row r="52" spans="2:12" ht="12.75">
      <c r="B52">
        <v>3</v>
      </c>
      <c r="C52">
        <v>0</v>
      </c>
      <c r="D52" s="1">
        <f aca="true" t="shared" si="4" ref="D52:D67">D51+D8-$C8</f>
        <v>5.280000000000001</v>
      </c>
      <c r="E52" s="1">
        <f aca="true" t="shared" si="5" ref="E52:E67">E51+E8-$C8</f>
        <v>1.881999999999998</v>
      </c>
      <c r="F52" s="1">
        <f aca="true" t="shared" si="6" ref="F52:F67">F51+F8-$C8</f>
        <v>8.449999999999996</v>
      </c>
      <c r="G52" s="1">
        <f aca="true" t="shared" si="7" ref="G52:G67">G51+G8-$C8</f>
        <v>8.119999999999997</v>
      </c>
      <c r="H52" s="1">
        <f aca="true" t="shared" si="8" ref="H52:H67">H51+H8-$C8</f>
        <v>2.479999999999997</v>
      </c>
      <c r="I52" s="1">
        <f aca="true" t="shared" si="9" ref="I52:I67">I51+I8-$C8</f>
        <v>14.910000000000004</v>
      </c>
      <c r="J52" s="1">
        <f aca="true" t="shared" si="10" ref="J52:J83">J51+J8-$C8</f>
        <v>4.030000000000001</v>
      </c>
      <c r="K52" s="1">
        <f aca="true" t="shared" si="11" ref="K52:K83">K51+K8-$C8</f>
        <v>4.840000000000003</v>
      </c>
      <c r="L52" s="1"/>
    </row>
    <row r="53" spans="2:12" ht="12.75">
      <c r="B53">
        <v>4</v>
      </c>
      <c r="C53">
        <v>0</v>
      </c>
      <c r="D53" s="1">
        <f t="shared" si="4"/>
        <v>5.5</v>
      </c>
      <c r="E53" s="1">
        <f t="shared" si="5"/>
        <v>1.8620000000000019</v>
      </c>
      <c r="F53" s="1">
        <f t="shared" si="6"/>
        <v>9.519999999999996</v>
      </c>
      <c r="G53" s="1">
        <f t="shared" si="7"/>
        <v>9.189999999999998</v>
      </c>
      <c r="H53" s="1">
        <f t="shared" si="8"/>
        <v>2.9399999999999977</v>
      </c>
      <c r="I53" s="1">
        <f t="shared" si="9"/>
        <v>15.550000000000004</v>
      </c>
      <c r="J53" s="1">
        <f t="shared" si="10"/>
        <v>5.160000000000004</v>
      </c>
      <c r="K53" s="1">
        <f t="shared" si="11"/>
        <v>6.050000000000004</v>
      </c>
      <c r="L53" s="1"/>
    </row>
    <row r="54" spans="2:12" ht="12.75">
      <c r="B54">
        <v>5</v>
      </c>
      <c r="C54">
        <v>0</v>
      </c>
      <c r="D54" s="1">
        <f t="shared" si="4"/>
        <v>5.649999999999999</v>
      </c>
      <c r="E54" s="1">
        <f t="shared" si="5"/>
        <v>2.4520000000000053</v>
      </c>
      <c r="F54" s="1">
        <f t="shared" si="6"/>
        <v>12.059999999999995</v>
      </c>
      <c r="G54" s="1">
        <f t="shared" si="7"/>
        <v>9.990000000000002</v>
      </c>
      <c r="H54" s="1">
        <f t="shared" si="8"/>
        <v>3.6199999999999974</v>
      </c>
      <c r="I54" s="1">
        <f t="shared" si="9"/>
        <v>16.180000000000007</v>
      </c>
      <c r="J54" s="1">
        <f t="shared" si="10"/>
        <v>7.300000000000004</v>
      </c>
      <c r="K54" s="1">
        <f t="shared" si="11"/>
        <v>8.690000000000005</v>
      </c>
      <c r="L54" s="1"/>
    </row>
    <row r="55" spans="2:12" ht="12.75">
      <c r="B55">
        <v>6</v>
      </c>
      <c r="C55">
        <v>0</v>
      </c>
      <c r="D55" s="1">
        <f t="shared" si="4"/>
        <v>5.719999999999999</v>
      </c>
      <c r="E55" s="1">
        <f t="shared" si="5"/>
        <v>3.8020000000000067</v>
      </c>
      <c r="F55" s="1">
        <f t="shared" si="6"/>
        <v>12.889999999999993</v>
      </c>
      <c r="G55" s="1">
        <f t="shared" si="7"/>
        <v>10.649999999999999</v>
      </c>
      <c r="H55" s="1">
        <f t="shared" si="8"/>
        <v>4.409999999999997</v>
      </c>
      <c r="I55" s="1">
        <f t="shared" si="9"/>
        <v>16.800000000000004</v>
      </c>
      <c r="J55" s="1">
        <f t="shared" si="10"/>
        <v>10.21</v>
      </c>
      <c r="K55" s="1">
        <f t="shared" si="11"/>
        <v>11.050000000000004</v>
      </c>
      <c r="L55" s="1"/>
    </row>
    <row r="56" spans="2:12" ht="12.75">
      <c r="B56">
        <v>7</v>
      </c>
      <c r="C56">
        <v>0</v>
      </c>
      <c r="D56" s="1">
        <f t="shared" si="4"/>
        <v>5.600000000000001</v>
      </c>
      <c r="E56" s="1">
        <f t="shared" si="5"/>
        <v>4.682000000000009</v>
      </c>
      <c r="F56" s="1">
        <f t="shared" si="6"/>
        <v>13.069999999999993</v>
      </c>
      <c r="G56" s="1">
        <f t="shared" si="7"/>
        <v>10.880000000000003</v>
      </c>
      <c r="H56" s="1">
        <f t="shared" si="8"/>
        <v>5.25</v>
      </c>
      <c r="I56" s="1">
        <f t="shared" si="9"/>
        <v>17.31000000000001</v>
      </c>
      <c r="J56" s="1">
        <f t="shared" si="10"/>
        <v>11.770000000000003</v>
      </c>
      <c r="K56" s="1">
        <f t="shared" si="11"/>
        <v>12.240000000000009</v>
      </c>
      <c r="L56" s="1"/>
    </row>
    <row r="57" spans="2:12" ht="12.75">
      <c r="B57">
        <v>8</v>
      </c>
      <c r="C57">
        <v>0</v>
      </c>
      <c r="D57" s="1">
        <f t="shared" si="4"/>
        <v>7.020000000000003</v>
      </c>
      <c r="E57" s="1">
        <f t="shared" si="5"/>
        <v>5.442000000000014</v>
      </c>
      <c r="F57" s="1">
        <f t="shared" si="6"/>
        <v>13.189999999999998</v>
      </c>
      <c r="G57" s="1">
        <f t="shared" si="7"/>
        <v>11.280000000000001</v>
      </c>
      <c r="H57" s="1">
        <f t="shared" si="8"/>
        <v>6.899999999999999</v>
      </c>
      <c r="I57" s="1">
        <f t="shared" si="9"/>
        <v>18.41000000000001</v>
      </c>
      <c r="J57" s="1">
        <f t="shared" si="10"/>
        <v>13.850000000000001</v>
      </c>
      <c r="K57" s="1">
        <f t="shared" si="11"/>
        <v>13.530000000000008</v>
      </c>
      <c r="L57" s="1"/>
    </row>
    <row r="58" spans="2:12" ht="12.75">
      <c r="B58">
        <v>9</v>
      </c>
      <c r="C58">
        <v>0</v>
      </c>
      <c r="D58" s="1">
        <f t="shared" si="4"/>
        <v>7.280000000000008</v>
      </c>
      <c r="E58" s="1">
        <f t="shared" si="5"/>
        <v>5.942000000000014</v>
      </c>
      <c r="F58" s="1">
        <f t="shared" si="6"/>
        <v>13.230000000000004</v>
      </c>
      <c r="G58" s="1">
        <f t="shared" si="7"/>
        <v>11.870000000000005</v>
      </c>
      <c r="H58" s="1">
        <f t="shared" si="8"/>
        <v>8.240000000000002</v>
      </c>
      <c r="I58" s="1">
        <f t="shared" si="9"/>
        <v>18.650000000000013</v>
      </c>
      <c r="J58" s="1">
        <f t="shared" si="10"/>
        <v>14.770000000000003</v>
      </c>
      <c r="K58" s="1">
        <f t="shared" si="11"/>
        <v>14.680000000000014</v>
      </c>
      <c r="L58" s="1"/>
    </row>
    <row r="59" spans="2:12" ht="12.75">
      <c r="B59">
        <v>10</v>
      </c>
      <c r="C59">
        <v>0</v>
      </c>
      <c r="D59" s="1">
        <f t="shared" si="4"/>
        <v>7.3600000000000065</v>
      </c>
      <c r="E59" s="1">
        <f t="shared" si="5"/>
        <v>6.332000000000015</v>
      </c>
      <c r="F59" s="1">
        <f t="shared" si="6"/>
        <v>13.490000000000002</v>
      </c>
      <c r="G59" s="1">
        <f t="shared" si="7"/>
        <v>12.280000000000001</v>
      </c>
      <c r="H59" s="1">
        <f t="shared" si="8"/>
        <v>8.54</v>
      </c>
      <c r="I59" s="1">
        <f t="shared" si="9"/>
        <v>19.48000000000001</v>
      </c>
      <c r="J59" s="1">
        <f t="shared" si="10"/>
        <v>16.21</v>
      </c>
      <c r="K59" s="1">
        <f t="shared" si="11"/>
        <v>16.41000000000001</v>
      </c>
      <c r="L59" s="1"/>
    </row>
    <row r="60" spans="2:12" ht="12.75">
      <c r="B60">
        <v>11</v>
      </c>
      <c r="C60">
        <v>0</v>
      </c>
      <c r="D60" s="1">
        <f t="shared" si="4"/>
        <v>8.040000000000006</v>
      </c>
      <c r="E60" s="1">
        <f t="shared" si="5"/>
        <v>7.572000000000017</v>
      </c>
      <c r="F60" s="1">
        <f t="shared" si="6"/>
        <v>13.610000000000007</v>
      </c>
      <c r="G60" s="1">
        <f t="shared" si="7"/>
        <v>12.46</v>
      </c>
      <c r="H60" s="1">
        <f t="shared" si="8"/>
        <v>8.840000000000003</v>
      </c>
      <c r="I60" s="1">
        <f t="shared" si="9"/>
        <v>20.80000000000001</v>
      </c>
      <c r="J60" s="1">
        <f t="shared" si="10"/>
        <v>17.880000000000003</v>
      </c>
      <c r="K60" s="1">
        <f t="shared" si="11"/>
        <v>18.60000000000001</v>
      </c>
      <c r="L60" s="1"/>
    </row>
    <row r="61" spans="2:12" ht="12.75">
      <c r="B61">
        <v>12</v>
      </c>
      <c r="C61">
        <v>0</v>
      </c>
      <c r="D61" s="1">
        <f t="shared" si="4"/>
        <v>8.430000000000007</v>
      </c>
      <c r="E61" s="1">
        <f t="shared" si="5"/>
        <v>8.932000000000016</v>
      </c>
      <c r="F61" s="1">
        <f t="shared" si="6"/>
        <v>13.610000000000007</v>
      </c>
      <c r="G61" s="1">
        <f t="shared" si="7"/>
        <v>12.75</v>
      </c>
      <c r="H61" s="1">
        <f t="shared" si="8"/>
        <v>9.469999999999999</v>
      </c>
      <c r="I61" s="1">
        <f t="shared" si="9"/>
        <v>21.12000000000001</v>
      </c>
      <c r="J61" s="1">
        <f t="shared" si="10"/>
        <v>19.25</v>
      </c>
      <c r="K61" s="1">
        <f t="shared" si="11"/>
        <v>19.440000000000005</v>
      </c>
      <c r="L61" s="1"/>
    </row>
    <row r="62" spans="2:12" ht="12.75">
      <c r="B62">
        <v>13</v>
      </c>
      <c r="C62">
        <v>0</v>
      </c>
      <c r="D62" s="1">
        <f t="shared" si="4"/>
        <v>8.290000000000006</v>
      </c>
      <c r="E62" s="1">
        <f t="shared" si="5"/>
        <v>9.362000000000016</v>
      </c>
      <c r="F62" s="1">
        <f t="shared" si="6"/>
        <v>14.020000000000003</v>
      </c>
      <c r="G62" s="1">
        <f t="shared" si="7"/>
        <v>12.909999999999997</v>
      </c>
      <c r="H62" s="1">
        <f t="shared" si="8"/>
        <v>10.280000000000001</v>
      </c>
      <c r="I62" s="1">
        <f t="shared" si="9"/>
        <v>21.55000000000001</v>
      </c>
      <c r="J62" s="1">
        <f t="shared" si="10"/>
        <v>20.520000000000003</v>
      </c>
      <c r="K62" s="1">
        <f t="shared" si="11"/>
        <v>20.750000000000007</v>
      </c>
      <c r="L62" s="1"/>
    </row>
    <row r="63" spans="2:12" ht="12.75">
      <c r="B63">
        <v>14</v>
      </c>
      <c r="C63">
        <v>0</v>
      </c>
      <c r="D63" s="1">
        <f t="shared" si="4"/>
        <v>7.900000000000006</v>
      </c>
      <c r="E63" s="1">
        <f t="shared" si="5"/>
        <v>9.622000000000021</v>
      </c>
      <c r="F63" s="1">
        <f t="shared" si="6"/>
        <v>14.110000000000007</v>
      </c>
      <c r="G63" s="1">
        <f t="shared" si="7"/>
        <v>13.240000000000002</v>
      </c>
      <c r="H63" s="1">
        <f t="shared" si="8"/>
        <v>10.810000000000002</v>
      </c>
      <c r="I63" s="1">
        <f t="shared" si="9"/>
        <v>21.790000000000013</v>
      </c>
      <c r="J63" s="1">
        <f t="shared" si="10"/>
        <v>21.78000000000001</v>
      </c>
      <c r="K63" s="1">
        <f t="shared" si="11"/>
        <v>22.000000000000007</v>
      </c>
      <c r="L63" s="1"/>
    </row>
    <row r="64" spans="2:12" ht="12.75">
      <c r="B64">
        <v>15</v>
      </c>
      <c r="C64">
        <v>0</v>
      </c>
      <c r="D64" s="1">
        <f t="shared" si="4"/>
        <v>7.88000000000001</v>
      </c>
      <c r="E64" s="1">
        <f t="shared" si="5"/>
        <v>9.722000000000023</v>
      </c>
      <c r="F64" s="1">
        <f t="shared" si="6"/>
        <v>14.290000000000006</v>
      </c>
      <c r="G64" s="1">
        <f t="shared" si="7"/>
        <v>13.560000000000002</v>
      </c>
      <c r="H64" s="1">
        <f t="shared" si="8"/>
        <v>11.400000000000006</v>
      </c>
      <c r="I64" s="1">
        <f t="shared" si="9"/>
        <v>22.37000000000002</v>
      </c>
      <c r="J64" s="1">
        <f t="shared" si="10"/>
        <v>23.59000000000001</v>
      </c>
      <c r="K64" s="1">
        <f t="shared" si="11"/>
        <v>23.13000000000001</v>
      </c>
      <c r="L64" s="1"/>
    </row>
    <row r="65" spans="2:12" ht="12.75">
      <c r="B65">
        <v>16</v>
      </c>
      <c r="C65">
        <v>0</v>
      </c>
      <c r="D65" s="1">
        <f t="shared" si="4"/>
        <v>7.740000000000009</v>
      </c>
      <c r="E65" s="1">
        <f t="shared" si="5"/>
        <v>10.252000000000024</v>
      </c>
      <c r="F65" s="1">
        <f t="shared" si="6"/>
        <v>14.820000000000007</v>
      </c>
      <c r="G65" s="1">
        <f t="shared" si="7"/>
        <v>13.750000000000007</v>
      </c>
      <c r="H65" s="1">
        <f t="shared" si="8"/>
        <v>11.980000000000011</v>
      </c>
      <c r="I65" s="1">
        <f t="shared" si="9"/>
        <v>23.15000000000002</v>
      </c>
      <c r="J65" s="1">
        <f t="shared" si="10"/>
        <v>25.500000000000014</v>
      </c>
      <c r="K65" s="1">
        <f t="shared" si="11"/>
        <v>24.290000000000013</v>
      </c>
      <c r="L65" s="1"/>
    </row>
    <row r="66" spans="2:12" ht="12.75">
      <c r="B66">
        <v>17</v>
      </c>
      <c r="C66">
        <v>0</v>
      </c>
      <c r="D66" s="1">
        <f t="shared" si="4"/>
        <v>7.420000000000009</v>
      </c>
      <c r="E66" s="1">
        <f t="shared" si="5"/>
        <v>10.392000000000024</v>
      </c>
      <c r="F66" s="1">
        <f t="shared" si="6"/>
        <v>15.010000000000012</v>
      </c>
      <c r="G66" s="1">
        <f t="shared" si="7"/>
        <v>14.180000000000007</v>
      </c>
      <c r="H66" s="1">
        <f t="shared" si="8"/>
        <v>12.240000000000016</v>
      </c>
      <c r="I66" s="1">
        <f t="shared" si="9"/>
        <v>23.670000000000023</v>
      </c>
      <c r="J66" s="1">
        <f t="shared" si="10"/>
        <v>26.600000000000016</v>
      </c>
      <c r="K66" s="1">
        <f t="shared" si="11"/>
        <v>25.400000000000013</v>
      </c>
      <c r="L66" s="1"/>
    </row>
    <row r="67" spans="2:12" ht="12.75">
      <c r="B67">
        <v>18</v>
      </c>
      <c r="C67">
        <v>0</v>
      </c>
      <c r="D67" s="1">
        <f t="shared" si="4"/>
        <v>7.710000000000015</v>
      </c>
      <c r="E67" s="1">
        <f t="shared" si="5"/>
        <v>10.492000000000026</v>
      </c>
      <c r="F67" s="1">
        <f t="shared" si="6"/>
        <v>15.100000000000016</v>
      </c>
      <c r="G67" s="1">
        <f t="shared" si="7"/>
        <v>14.220000000000013</v>
      </c>
      <c r="H67" s="1">
        <f t="shared" si="8"/>
        <v>12.340000000000018</v>
      </c>
      <c r="I67" s="1">
        <f t="shared" si="9"/>
        <v>23.900000000000027</v>
      </c>
      <c r="J67" s="1">
        <f t="shared" si="10"/>
        <v>29.890000000000022</v>
      </c>
      <c r="K67" s="1">
        <f t="shared" si="11"/>
        <v>26.640000000000015</v>
      </c>
      <c r="L67" s="1"/>
    </row>
    <row r="68" spans="2:12" ht="12.75">
      <c r="B68">
        <v>19</v>
      </c>
      <c r="C68">
        <v>0</v>
      </c>
      <c r="D68" s="1">
        <f aca="true" t="shared" si="12" ref="D68:H69">D67+D24-$C24</f>
        <v>7.470000000000013</v>
      </c>
      <c r="E68" s="1">
        <f t="shared" si="12"/>
        <v>10.492000000000026</v>
      </c>
      <c r="F68" s="1">
        <f t="shared" si="12"/>
        <v>15.290000000000013</v>
      </c>
      <c r="G68" s="1">
        <f t="shared" si="12"/>
        <v>15.240000000000009</v>
      </c>
      <c r="H68" s="1">
        <f t="shared" si="12"/>
        <v>12.380000000000017</v>
      </c>
      <c r="I68" s="1">
        <f aca="true" t="shared" si="13" ref="I68:I84">I67+I24-$C24</f>
        <v>24.430000000000028</v>
      </c>
      <c r="J68" s="1">
        <f t="shared" si="10"/>
        <v>31.830000000000013</v>
      </c>
      <c r="K68" s="1">
        <f t="shared" si="11"/>
        <v>27.74000000000001</v>
      </c>
      <c r="L68" s="1"/>
    </row>
    <row r="69" spans="2:11" ht="12.75">
      <c r="B69">
        <v>20</v>
      </c>
      <c r="C69">
        <v>0</v>
      </c>
      <c r="D69" s="1">
        <f t="shared" si="12"/>
        <v>7.300000000000011</v>
      </c>
      <c r="E69" s="1">
        <f t="shared" si="12"/>
        <v>11.190000000000026</v>
      </c>
      <c r="F69" s="1">
        <f t="shared" si="12"/>
        <v>15.760000000000012</v>
      </c>
      <c r="G69" s="1">
        <f t="shared" si="12"/>
        <v>16.30000000000001</v>
      </c>
      <c r="H69" s="1">
        <f t="shared" si="12"/>
        <v>12.730000000000018</v>
      </c>
      <c r="I69" s="1">
        <f t="shared" si="13"/>
        <v>24.900000000000027</v>
      </c>
      <c r="J69" s="1">
        <f t="shared" si="10"/>
        <v>33.010000000000005</v>
      </c>
      <c r="K69" s="1">
        <f t="shared" si="11"/>
        <v>31.900000000000006</v>
      </c>
    </row>
    <row r="70" spans="2:11" ht="12.75">
      <c r="B70">
        <v>21</v>
      </c>
      <c r="C70">
        <v>0</v>
      </c>
      <c r="D70" s="1">
        <f aca="true" t="shared" si="14" ref="D70:D84">D69+D26-$C26</f>
        <v>7.390000000000008</v>
      </c>
      <c r="E70" s="1">
        <f aca="true" t="shared" si="15" ref="E70:E84">E69+E26-$C26</f>
        <v>11.960000000000022</v>
      </c>
      <c r="F70" s="1">
        <f aca="true" t="shared" si="16" ref="F70:F84">F69+F26-$C26</f>
        <v>15.790000000000013</v>
      </c>
      <c r="G70" s="1">
        <f aca="true" t="shared" si="17" ref="G70:G84">G69+G26-$C26</f>
        <v>17.05000000000001</v>
      </c>
      <c r="H70" s="1">
        <f aca="true" t="shared" si="18" ref="H70:H84">H69+H26-$C26</f>
        <v>13.280000000000015</v>
      </c>
      <c r="I70" s="1">
        <f t="shared" si="13"/>
        <v>25.680000000000028</v>
      </c>
      <c r="J70" s="1">
        <f>J69+J26-$C26-$C27</f>
        <v>2.0900000000000034</v>
      </c>
      <c r="K70" s="1">
        <f>K69+K26-$C26-$C27</f>
        <v>1.7800000000000011</v>
      </c>
    </row>
    <row r="71" spans="2:11" ht="12.75">
      <c r="B71">
        <v>22</v>
      </c>
      <c r="C71">
        <v>0</v>
      </c>
      <c r="D71" s="1">
        <f t="shared" si="14"/>
        <v>7.570000000000007</v>
      </c>
      <c r="E71" s="1">
        <f t="shared" si="15"/>
        <v>12.47000000000002</v>
      </c>
      <c r="F71" s="1">
        <f t="shared" si="16"/>
        <v>16.080000000000013</v>
      </c>
      <c r="G71" s="1">
        <f t="shared" si="17"/>
        <v>17.570000000000007</v>
      </c>
      <c r="H71" s="1">
        <f t="shared" si="18"/>
        <v>13.66000000000001</v>
      </c>
      <c r="I71" s="1">
        <f t="shared" si="13"/>
        <v>26.450000000000024</v>
      </c>
      <c r="J71" s="1">
        <f t="shared" si="10"/>
        <v>3.539999999999999</v>
      </c>
      <c r="K71" s="1">
        <f t="shared" si="11"/>
        <v>3.3400000000000034</v>
      </c>
    </row>
    <row r="72" spans="2:11" ht="12.75">
      <c r="B72">
        <v>23</v>
      </c>
      <c r="C72">
        <v>0</v>
      </c>
      <c r="D72" s="1">
        <f t="shared" si="14"/>
        <v>7.650000000000006</v>
      </c>
      <c r="E72" s="1">
        <f t="shared" si="15"/>
        <v>13.54000000000002</v>
      </c>
      <c r="F72" s="1">
        <f t="shared" si="16"/>
        <v>16.34000000000001</v>
      </c>
      <c r="G72" s="1">
        <f t="shared" si="17"/>
        <v>18.090000000000003</v>
      </c>
      <c r="H72" s="1">
        <f t="shared" si="18"/>
        <v>14.080000000000013</v>
      </c>
      <c r="I72" s="1">
        <f t="shared" si="13"/>
        <v>27.18000000000002</v>
      </c>
      <c r="J72" s="1">
        <f t="shared" si="10"/>
        <v>4.68</v>
      </c>
      <c r="K72" s="1">
        <f t="shared" si="11"/>
        <v>6.790000000000006</v>
      </c>
    </row>
    <row r="73" spans="2:11" ht="12.75">
      <c r="B73">
        <v>24</v>
      </c>
      <c r="C73">
        <v>0</v>
      </c>
      <c r="D73" s="1">
        <f t="shared" si="14"/>
        <v>7.730000000000011</v>
      </c>
      <c r="E73" s="1">
        <f t="shared" si="15"/>
        <v>13.86000000000002</v>
      </c>
      <c r="F73" s="1">
        <f t="shared" si="16"/>
        <v>16.23000000000001</v>
      </c>
      <c r="G73" s="1">
        <f t="shared" si="17"/>
        <v>18.31000000000001</v>
      </c>
      <c r="H73" s="1">
        <f t="shared" si="18"/>
        <v>14.650000000000013</v>
      </c>
      <c r="I73" s="1">
        <f t="shared" si="13"/>
        <v>27.790000000000028</v>
      </c>
      <c r="J73" s="1">
        <f t="shared" si="10"/>
        <v>5.630000000000003</v>
      </c>
      <c r="K73" s="1">
        <f t="shared" si="11"/>
        <v>8.620000000000012</v>
      </c>
    </row>
    <row r="74" spans="2:11" ht="12.75">
      <c r="B74">
        <v>25</v>
      </c>
      <c r="C74">
        <v>0</v>
      </c>
      <c r="D74" s="1">
        <f t="shared" si="14"/>
        <v>7.750000000000007</v>
      </c>
      <c r="E74" s="1">
        <f t="shared" si="15"/>
        <v>14.340000000000018</v>
      </c>
      <c r="F74" s="1">
        <f t="shared" si="16"/>
        <v>16.31000000000001</v>
      </c>
      <c r="G74" s="1">
        <f t="shared" si="17"/>
        <v>18.890000000000008</v>
      </c>
      <c r="H74" s="1">
        <f t="shared" si="18"/>
        <v>14.95000000000001</v>
      </c>
      <c r="I74" s="1">
        <f t="shared" si="13"/>
        <v>28.660000000000025</v>
      </c>
      <c r="J74" s="1">
        <f t="shared" si="10"/>
        <v>6.6200000000000045</v>
      </c>
      <c r="K74" s="1">
        <f t="shared" si="11"/>
        <v>10.13000000000001</v>
      </c>
    </row>
    <row r="75" spans="2:11" ht="12.75">
      <c r="B75">
        <v>26</v>
      </c>
      <c r="C75">
        <v>0</v>
      </c>
      <c r="D75" s="1">
        <f t="shared" si="14"/>
        <v>7.670000000000009</v>
      </c>
      <c r="E75" s="1">
        <f t="shared" si="15"/>
        <v>15.08000000000002</v>
      </c>
      <c r="F75" s="1">
        <f t="shared" si="16"/>
        <v>16.330000000000013</v>
      </c>
      <c r="G75" s="1">
        <f t="shared" si="17"/>
        <v>19.500000000000007</v>
      </c>
      <c r="H75" s="1">
        <f t="shared" si="18"/>
        <v>15.400000000000013</v>
      </c>
      <c r="I75" s="1">
        <f t="shared" si="13"/>
        <v>29.260000000000026</v>
      </c>
      <c r="J75" s="1">
        <f t="shared" si="10"/>
        <v>7.800000000000004</v>
      </c>
      <c r="K75" s="1">
        <f t="shared" si="11"/>
        <v>11.16000000000001</v>
      </c>
    </row>
    <row r="76" spans="2:11" ht="12.75">
      <c r="B76">
        <v>27</v>
      </c>
      <c r="C76">
        <v>0</v>
      </c>
      <c r="D76" s="1">
        <f t="shared" si="14"/>
        <v>7.710000000000008</v>
      </c>
      <c r="E76" s="1">
        <f t="shared" si="15"/>
        <v>15.65000000000002</v>
      </c>
      <c r="F76" s="1">
        <f t="shared" si="16"/>
        <v>16.52000000000001</v>
      </c>
      <c r="G76" s="1">
        <f t="shared" si="17"/>
        <v>19.92</v>
      </c>
      <c r="H76" s="1">
        <f t="shared" si="18"/>
        <v>16.02000000000001</v>
      </c>
      <c r="I76" s="1">
        <f t="shared" si="13"/>
        <v>29.880000000000024</v>
      </c>
      <c r="J76" s="1">
        <f t="shared" si="10"/>
        <v>9.190000000000005</v>
      </c>
      <c r="K76" s="1">
        <f t="shared" si="11"/>
        <v>12.77000000000001</v>
      </c>
    </row>
    <row r="77" spans="2:11" ht="12.75">
      <c r="B77">
        <v>28</v>
      </c>
      <c r="C77">
        <v>0</v>
      </c>
      <c r="D77" s="1">
        <f t="shared" si="14"/>
        <v>7.710000000000008</v>
      </c>
      <c r="E77" s="1">
        <f t="shared" si="15"/>
        <v>16.130000000000024</v>
      </c>
      <c r="F77" s="1">
        <f t="shared" si="16"/>
        <v>17.05000000000001</v>
      </c>
      <c r="G77" s="1">
        <f t="shared" si="17"/>
        <v>20.1</v>
      </c>
      <c r="H77" s="1">
        <f t="shared" si="18"/>
        <v>16.48000000000001</v>
      </c>
      <c r="I77" s="1">
        <f t="shared" si="13"/>
        <v>30.370000000000026</v>
      </c>
      <c r="J77" s="1">
        <f t="shared" si="10"/>
        <v>10.360000000000007</v>
      </c>
      <c r="K77" s="1">
        <f t="shared" si="11"/>
        <v>16.930000000000014</v>
      </c>
    </row>
    <row r="78" spans="2:11" ht="12.75">
      <c r="B78">
        <v>29</v>
      </c>
      <c r="C78">
        <v>0</v>
      </c>
      <c r="D78" s="1">
        <f t="shared" si="14"/>
        <v>7.63000000000001</v>
      </c>
      <c r="E78" s="1">
        <f t="shared" si="15"/>
        <v>16.57000000000002</v>
      </c>
      <c r="F78" s="1">
        <f t="shared" si="16"/>
        <v>17.210000000000015</v>
      </c>
      <c r="G78" s="1">
        <f t="shared" si="17"/>
        <v>20.590000000000003</v>
      </c>
      <c r="H78" s="1">
        <f t="shared" si="18"/>
        <v>16.900000000000013</v>
      </c>
      <c r="I78" s="1">
        <f t="shared" si="13"/>
        <v>31.100000000000023</v>
      </c>
      <c r="J78" s="1">
        <f t="shared" si="10"/>
        <v>11.430000000000007</v>
      </c>
      <c r="K78" s="1">
        <f t="shared" si="11"/>
        <v>20.990000000000016</v>
      </c>
    </row>
    <row r="79" spans="2:11" ht="12.75">
      <c r="B79">
        <v>30</v>
      </c>
      <c r="C79">
        <v>0</v>
      </c>
      <c r="D79" s="1">
        <f t="shared" si="14"/>
        <v>7.790000000000006</v>
      </c>
      <c r="E79" s="1">
        <f t="shared" si="15"/>
        <v>17.030000000000022</v>
      </c>
      <c r="F79" s="1">
        <f t="shared" si="16"/>
        <v>23.070000000000014</v>
      </c>
      <c r="G79" s="1">
        <f t="shared" si="17"/>
        <v>22.57</v>
      </c>
      <c r="H79" s="1">
        <f t="shared" si="18"/>
        <v>25.59000000000001</v>
      </c>
      <c r="I79" s="1">
        <f t="shared" si="13"/>
        <v>32.27000000000002</v>
      </c>
      <c r="J79" s="1">
        <f t="shared" si="10"/>
        <v>13.740000000000002</v>
      </c>
      <c r="K79" s="1">
        <f t="shared" si="11"/>
        <v>22.580000000000013</v>
      </c>
    </row>
    <row r="80" spans="2:11" ht="12.75">
      <c r="B80">
        <v>31</v>
      </c>
      <c r="C80">
        <v>0</v>
      </c>
      <c r="D80" s="1">
        <f t="shared" si="14"/>
        <v>7.480000000000011</v>
      </c>
      <c r="E80" s="1">
        <f t="shared" si="15"/>
        <v>18.120000000000026</v>
      </c>
      <c r="F80" s="1">
        <f t="shared" si="16"/>
        <v>23.15000000000002</v>
      </c>
      <c r="G80" s="1">
        <f t="shared" si="17"/>
        <v>22.760000000000005</v>
      </c>
      <c r="H80" s="1">
        <f t="shared" si="18"/>
        <v>26.100000000000016</v>
      </c>
      <c r="I80" s="1">
        <f>I79+I36-$C36-$C37</f>
        <v>1.0400000000000205</v>
      </c>
      <c r="J80" s="1">
        <f t="shared" si="10"/>
        <v>14.710000000000008</v>
      </c>
      <c r="K80" s="1">
        <f t="shared" si="11"/>
        <v>25.290000000000013</v>
      </c>
    </row>
    <row r="81" spans="2:11" ht="12.75">
      <c r="B81">
        <v>32</v>
      </c>
      <c r="C81">
        <v>0</v>
      </c>
      <c r="D81" s="1">
        <f t="shared" si="14"/>
        <v>7.510000000000012</v>
      </c>
      <c r="E81" s="1">
        <f t="shared" si="15"/>
        <v>18.17000000000003</v>
      </c>
      <c r="F81" s="1">
        <f t="shared" si="16"/>
        <v>23.590000000000025</v>
      </c>
      <c r="G81" s="1">
        <f t="shared" si="17"/>
        <v>23.37000000000001</v>
      </c>
      <c r="H81" s="1">
        <f t="shared" si="18"/>
        <v>26.58000000000002</v>
      </c>
      <c r="I81" s="1">
        <f t="shared" si="13"/>
        <v>1.5800000000000267</v>
      </c>
      <c r="J81" s="1">
        <f t="shared" si="10"/>
        <v>15.77000000000001</v>
      </c>
      <c r="K81" s="1">
        <f t="shared" si="11"/>
        <v>26.47000000000002</v>
      </c>
    </row>
    <row r="82" spans="2:11" ht="12.75">
      <c r="B82">
        <v>33</v>
      </c>
      <c r="C82">
        <v>0</v>
      </c>
      <c r="D82" s="1">
        <f t="shared" si="14"/>
        <v>7.3400000000000105</v>
      </c>
      <c r="E82" s="1">
        <f t="shared" si="15"/>
        <v>18.540000000000028</v>
      </c>
      <c r="F82" s="1">
        <f t="shared" si="16"/>
        <v>24.740000000000023</v>
      </c>
      <c r="G82" s="1">
        <f t="shared" si="17"/>
        <v>25.66000000000001</v>
      </c>
      <c r="H82" s="1">
        <f t="shared" si="18"/>
        <v>26.75000000000002</v>
      </c>
      <c r="I82" s="1">
        <f t="shared" si="13"/>
        <v>2.0200000000000244</v>
      </c>
      <c r="J82" s="1">
        <f t="shared" si="10"/>
        <v>16.750000000000007</v>
      </c>
      <c r="K82" s="1">
        <f t="shared" si="11"/>
        <v>27.730000000000018</v>
      </c>
    </row>
    <row r="83" spans="2:11" ht="12.75">
      <c r="B83">
        <v>34</v>
      </c>
      <c r="C83">
        <v>0</v>
      </c>
      <c r="D83" s="1">
        <f t="shared" si="14"/>
        <v>7.52000000000001</v>
      </c>
      <c r="E83" s="1">
        <f t="shared" si="15"/>
        <v>19.490000000000023</v>
      </c>
      <c r="F83" s="1">
        <f t="shared" si="16"/>
        <v>25.00000000000002</v>
      </c>
      <c r="G83" s="1">
        <f t="shared" si="17"/>
        <v>26.02000000000001</v>
      </c>
      <c r="H83" s="1">
        <f t="shared" si="18"/>
        <v>27.020000000000017</v>
      </c>
      <c r="I83" s="1">
        <f t="shared" si="13"/>
        <v>2.3200000000000216</v>
      </c>
      <c r="J83" s="1">
        <f t="shared" si="10"/>
        <v>18.860000000000007</v>
      </c>
      <c r="K83" s="1">
        <f t="shared" si="11"/>
        <v>29.200000000000017</v>
      </c>
    </row>
    <row r="84" spans="2:9" ht="12.75">
      <c r="B84">
        <v>35</v>
      </c>
      <c r="C84">
        <v>0</v>
      </c>
      <c r="D84" s="1">
        <f t="shared" si="14"/>
        <v>7.800000000000011</v>
      </c>
      <c r="E84" s="1">
        <f t="shared" si="15"/>
        <v>20.260000000000026</v>
      </c>
      <c r="F84" s="1">
        <f t="shared" si="16"/>
        <v>25.29000000000002</v>
      </c>
      <c r="G84" s="1">
        <f t="shared" si="17"/>
        <v>26.440000000000012</v>
      </c>
      <c r="H84" s="1">
        <f t="shared" si="18"/>
        <v>27.390000000000022</v>
      </c>
      <c r="I84" s="1">
        <f t="shared" si="13"/>
        <v>3.90000000000002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</cp:lastModifiedBy>
  <dcterms:created xsi:type="dcterms:W3CDTF">2011-01-16T20:15:41Z</dcterms:created>
  <dcterms:modified xsi:type="dcterms:W3CDTF">2013-11-30T20:48:39Z</dcterms:modified>
  <cp:category/>
  <cp:version/>
  <cp:contentType/>
  <cp:contentStatus/>
</cp:coreProperties>
</file>