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A-finaali" sheetId="1" r:id="rId1"/>
    <sheet name="A-finaali, kierrosajat" sheetId="2" r:id="rId2"/>
    <sheet name="B-finaali" sheetId="3" r:id="rId3"/>
    <sheet name="B-finaali, kierrosajat" sheetId="4" r:id="rId4"/>
    <sheet name="A-finaali, data" sheetId="5" state="hidden" r:id="rId5"/>
    <sheet name="B-finaali, data" sheetId="6" state="hidden" r:id="rId6"/>
  </sheets>
  <definedNames/>
  <calcPr fullCalcOnLoad="1"/>
</workbook>
</file>

<file path=xl/sharedStrings.xml><?xml version="1.0" encoding="utf-8"?>
<sst xmlns="http://schemas.openxmlformats.org/spreadsheetml/2006/main" count="20" uniqueCount="20">
  <si>
    <t>Luigi</t>
  </si>
  <si>
    <t>Murcus</t>
  </si>
  <si>
    <t>Jario</t>
  </si>
  <si>
    <t>Paco</t>
  </si>
  <si>
    <t>Heke</t>
  </si>
  <si>
    <t>Arttu</t>
  </si>
  <si>
    <t>Velpert</t>
  </si>
  <si>
    <t>Maurizio</t>
  </si>
  <si>
    <t>Alex</t>
  </si>
  <si>
    <t>Sir Allu</t>
  </si>
  <si>
    <t>Aynton</t>
  </si>
  <si>
    <t>Wolfgang</t>
  </si>
  <si>
    <t>Nalle</t>
  </si>
  <si>
    <t>Mike</t>
  </si>
  <si>
    <t>Nigel</t>
  </si>
  <si>
    <t>Big Bug</t>
  </si>
  <si>
    <t>Pexi</t>
  </si>
  <si>
    <t>Tony</t>
  </si>
  <si>
    <t>Pedro</t>
  </si>
  <si>
    <t>JJ Lähtö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</si>
</sst>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Ero (s) Luigiin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'A-finaali, data'!$C$33</c:f>
              <c:strCache>
                <c:ptCount val="1"/>
                <c:pt idx="0">
                  <c:v>Luigi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data'!$C$34:$C$53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'A-finaali, data'!$D$33</c:f>
              <c:strCache>
                <c:ptCount val="1"/>
                <c:pt idx="0">
                  <c:v>Paco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data'!$D$34:$D$53</c:f>
              <c:numCache>
                <c:ptCount val="20"/>
                <c:pt idx="0">
                  <c:v>-1</c:v>
                </c:pt>
                <c:pt idx="1">
                  <c:v>-0.34200000000002007</c:v>
                </c:pt>
                <c:pt idx="2">
                  <c:v>-0.0980000000000203</c:v>
                </c:pt>
                <c:pt idx="3">
                  <c:v>0.32799999999997453</c:v>
                </c:pt>
                <c:pt idx="4">
                  <c:v>1.0209999999999724</c:v>
                </c:pt>
                <c:pt idx="5">
                  <c:v>1.580999999999971</c:v>
                </c:pt>
                <c:pt idx="6">
                  <c:v>1.7299999999999685</c:v>
                </c:pt>
                <c:pt idx="7">
                  <c:v>1.9889999999999723</c:v>
                </c:pt>
                <c:pt idx="8">
                  <c:v>1.9789999999999637</c:v>
                </c:pt>
                <c:pt idx="9">
                  <c:v>2.0749999999999673</c:v>
                </c:pt>
                <c:pt idx="10">
                  <c:v>1.879999999999967</c:v>
                </c:pt>
                <c:pt idx="11">
                  <c:v>1.9009999999999678</c:v>
                </c:pt>
                <c:pt idx="12">
                  <c:v>2.046999999999965</c:v>
                </c:pt>
                <c:pt idx="13">
                  <c:v>1.9109999999999658</c:v>
                </c:pt>
                <c:pt idx="14">
                  <c:v>1.578999999999965</c:v>
                </c:pt>
                <c:pt idx="15">
                  <c:v>1.5589999999999655</c:v>
                </c:pt>
                <c:pt idx="16">
                  <c:v>1.5549999999999642</c:v>
                </c:pt>
                <c:pt idx="17">
                  <c:v>1.5129999999999626</c:v>
                </c:pt>
                <c:pt idx="18">
                  <c:v>1.7049999999999592</c:v>
                </c:pt>
                <c:pt idx="19">
                  <c:v>1.5649999999999586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'A-finaali, data'!$E$33</c:f>
              <c:strCache>
                <c:ptCount val="1"/>
                <c:pt idx="0">
                  <c:v>Jario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data'!$E$34:$E$53</c:f>
              <c:numCache>
                <c:ptCount val="20"/>
                <c:pt idx="0">
                  <c:v>0.5</c:v>
                </c:pt>
                <c:pt idx="1">
                  <c:v>1.8069999999999382</c:v>
                </c:pt>
                <c:pt idx="2">
                  <c:v>2.438999999999936</c:v>
                </c:pt>
                <c:pt idx="3">
                  <c:v>2.4169999999999305</c:v>
                </c:pt>
                <c:pt idx="4">
                  <c:v>2.966999999999935</c:v>
                </c:pt>
                <c:pt idx="5">
                  <c:v>4.485999999999937</c:v>
                </c:pt>
                <c:pt idx="6">
                  <c:v>5.2009999999999295</c:v>
                </c:pt>
                <c:pt idx="7">
                  <c:v>5.254999999999928</c:v>
                </c:pt>
                <c:pt idx="8">
                  <c:v>5.341999999999921</c:v>
                </c:pt>
                <c:pt idx="9">
                  <c:v>5.654999999999923</c:v>
                </c:pt>
                <c:pt idx="10">
                  <c:v>5.535999999999923</c:v>
                </c:pt>
                <c:pt idx="11">
                  <c:v>5.63799999999992</c:v>
                </c:pt>
                <c:pt idx="12">
                  <c:v>5.571999999999921</c:v>
                </c:pt>
                <c:pt idx="13">
                  <c:v>5.856999999999921</c:v>
                </c:pt>
                <c:pt idx="14">
                  <c:v>6.2139999999999205</c:v>
                </c:pt>
                <c:pt idx="15">
                  <c:v>6.670999999999925</c:v>
                </c:pt>
                <c:pt idx="16">
                  <c:v>6.818999999999917</c:v>
                </c:pt>
                <c:pt idx="17">
                  <c:v>7.499999999999915</c:v>
                </c:pt>
                <c:pt idx="18">
                  <c:v>7.835999999999917</c:v>
                </c:pt>
                <c:pt idx="19">
                  <c:v>8.205999999999921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'A-finaali, data'!$F$33</c:f>
              <c:strCache>
                <c:ptCount val="1"/>
                <c:pt idx="0">
                  <c:v>Murcus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data'!$F$34:$F$53</c:f>
              <c:numCache>
                <c:ptCount val="20"/>
                <c:pt idx="0">
                  <c:v>3</c:v>
                </c:pt>
                <c:pt idx="1">
                  <c:v>4.007000000000012</c:v>
                </c:pt>
                <c:pt idx="2">
                  <c:v>5.798000000000009</c:v>
                </c:pt>
                <c:pt idx="3">
                  <c:v>5.639000000000003</c:v>
                </c:pt>
                <c:pt idx="4">
                  <c:v>6.550000000000004</c:v>
                </c:pt>
                <c:pt idx="5">
                  <c:v>7.129000000000008</c:v>
                </c:pt>
                <c:pt idx="6">
                  <c:v>7.173000000000009</c:v>
                </c:pt>
                <c:pt idx="7">
                  <c:v>8.243000000000013</c:v>
                </c:pt>
                <c:pt idx="8">
                  <c:v>7.910000000000011</c:v>
                </c:pt>
                <c:pt idx="9">
                  <c:v>7.921000000000014</c:v>
                </c:pt>
                <c:pt idx="10">
                  <c:v>7.858000000000011</c:v>
                </c:pt>
                <c:pt idx="11">
                  <c:v>7.772000000000006</c:v>
                </c:pt>
                <c:pt idx="12">
                  <c:v>7.7330000000000005</c:v>
                </c:pt>
                <c:pt idx="13">
                  <c:v>7.649000000000001</c:v>
                </c:pt>
                <c:pt idx="14">
                  <c:v>7.850000000000001</c:v>
                </c:pt>
                <c:pt idx="15">
                  <c:v>8.211000000000002</c:v>
                </c:pt>
                <c:pt idx="16">
                  <c:v>8.268</c:v>
                </c:pt>
                <c:pt idx="17">
                  <c:v>8.137</c:v>
                </c:pt>
                <c:pt idx="18">
                  <c:v>8.306000000000001</c:v>
                </c:pt>
                <c:pt idx="19">
                  <c:v>8.596000000000007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'A-finaali, data'!$G$33</c:f>
              <c:strCache>
                <c:ptCount val="1"/>
                <c:pt idx="0">
                  <c:v>Heke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data'!$G$34:$G$53</c:f>
              <c:numCache>
                <c:ptCount val="20"/>
                <c:pt idx="0">
                  <c:v>1</c:v>
                </c:pt>
                <c:pt idx="1">
                  <c:v>2.758999999999965</c:v>
                </c:pt>
                <c:pt idx="2">
                  <c:v>3.092999999999961</c:v>
                </c:pt>
                <c:pt idx="3">
                  <c:v>2.932999999999957</c:v>
                </c:pt>
                <c:pt idx="4">
                  <c:v>3.2799999999999585</c:v>
                </c:pt>
                <c:pt idx="5">
                  <c:v>4.011999999999961</c:v>
                </c:pt>
                <c:pt idx="6">
                  <c:v>4.552999999999962</c:v>
                </c:pt>
                <c:pt idx="7">
                  <c:v>4.858999999999963</c:v>
                </c:pt>
                <c:pt idx="8">
                  <c:v>5.109999999999964</c:v>
                </c:pt>
                <c:pt idx="9">
                  <c:v>6.285999999999966</c:v>
                </c:pt>
                <c:pt idx="10">
                  <c:v>6.174999999999969</c:v>
                </c:pt>
                <c:pt idx="11">
                  <c:v>6.471999999999966</c:v>
                </c:pt>
                <c:pt idx="12">
                  <c:v>7.213999999999967</c:v>
                </c:pt>
                <c:pt idx="13">
                  <c:v>7.444999999999972</c:v>
                </c:pt>
                <c:pt idx="14">
                  <c:v>8.615999999999971</c:v>
                </c:pt>
                <c:pt idx="15">
                  <c:v>9.15499999999997</c:v>
                </c:pt>
                <c:pt idx="16">
                  <c:v>9.651999999999973</c:v>
                </c:pt>
                <c:pt idx="17">
                  <c:v>10.047999999999973</c:v>
                </c:pt>
                <c:pt idx="18">
                  <c:v>10.74599999999997</c:v>
                </c:pt>
                <c:pt idx="19">
                  <c:v>11.138999999999971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'A-finaali, data'!$H$33</c:f>
              <c:strCache>
                <c:ptCount val="1"/>
                <c:pt idx="0">
                  <c:v>Arttu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data'!$H$34:$H$53</c:f>
              <c:numCache>
                <c:ptCount val="20"/>
                <c:pt idx="0">
                  <c:v>1.5</c:v>
                </c:pt>
                <c:pt idx="1">
                  <c:v>3.4820000000000846</c:v>
                </c:pt>
                <c:pt idx="2">
                  <c:v>5.22500000000008</c:v>
                </c:pt>
                <c:pt idx="3">
                  <c:v>5.386000000000074</c:v>
                </c:pt>
                <c:pt idx="4">
                  <c:v>6.268000000000072</c:v>
                </c:pt>
                <c:pt idx="5">
                  <c:v>7.518000000000075</c:v>
                </c:pt>
                <c:pt idx="6">
                  <c:v>8.007000000000069</c:v>
                </c:pt>
                <c:pt idx="7">
                  <c:v>8.467000000000073</c:v>
                </c:pt>
                <c:pt idx="8">
                  <c:v>8.649000000000065</c:v>
                </c:pt>
                <c:pt idx="9">
                  <c:v>8.913000000000068</c:v>
                </c:pt>
                <c:pt idx="10">
                  <c:v>9.038000000000068</c:v>
                </c:pt>
                <c:pt idx="11">
                  <c:v>9.262000000000064</c:v>
                </c:pt>
                <c:pt idx="12">
                  <c:v>9.422000000000065</c:v>
                </c:pt>
                <c:pt idx="13">
                  <c:v>9.67700000000007</c:v>
                </c:pt>
                <c:pt idx="14">
                  <c:v>9.547000000000068</c:v>
                </c:pt>
                <c:pt idx="15">
                  <c:v>9.961000000000066</c:v>
                </c:pt>
                <c:pt idx="16">
                  <c:v>10.263000000000062</c:v>
                </c:pt>
                <c:pt idx="17">
                  <c:v>10.635000000000062</c:v>
                </c:pt>
                <c:pt idx="18">
                  <c:v>11.194000000000063</c:v>
                </c:pt>
                <c:pt idx="19">
                  <c:v>11.541000000000057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'A-finaali, data'!$I$33</c:f>
              <c:strCache>
                <c:ptCount val="1"/>
                <c:pt idx="0">
                  <c:v>Velpert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data'!$I$34:$I$53</c:f>
              <c:numCache>
                <c:ptCount val="20"/>
                <c:pt idx="0">
                  <c:v>2.5</c:v>
                </c:pt>
                <c:pt idx="1">
                  <c:v>3.749000000000116</c:v>
                </c:pt>
                <c:pt idx="2">
                  <c:v>7.972000000000115</c:v>
                </c:pt>
                <c:pt idx="3">
                  <c:v>8.485000000000113</c:v>
                </c:pt>
                <c:pt idx="4">
                  <c:v>8.788000000000117</c:v>
                </c:pt>
                <c:pt idx="5">
                  <c:v>8.811000000000124</c:v>
                </c:pt>
                <c:pt idx="6">
                  <c:v>10.148000000000117</c:v>
                </c:pt>
                <c:pt idx="7">
                  <c:v>10.766000000000115</c:v>
                </c:pt>
                <c:pt idx="8">
                  <c:v>10.646000000000107</c:v>
                </c:pt>
                <c:pt idx="9">
                  <c:v>10.70900000000011</c:v>
                </c:pt>
                <c:pt idx="10">
                  <c:v>10.515000000000107</c:v>
                </c:pt>
                <c:pt idx="11">
                  <c:v>10.422000000000104</c:v>
                </c:pt>
                <c:pt idx="12">
                  <c:v>10.4830000000001</c:v>
                </c:pt>
                <c:pt idx="13">
                  <c:v>10.358000000000096</c:v>
                </c:pt>
                <c:pt idx="14">
                  <c:v>10.137000000000093</c:v>
                </c:pt>
                <c:pt idx="15">
                  <c:v>10.465000000000092</c:v>
                </c:pt>
                <c:pt idx="16">
                  <c:v>10.625000000000085</c:v>
                </c:pt>
                <c:pt idx="17">
                  <c:v>11.140000000000086</c:v>
                </c:pt>
                <c:pt idx="18">
                  <c:v>11.659000000000088</c:v>
                </c:pt>
                <c:pt idx="19">
                  <c:v>11.853000000000083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'A-finaali, data'!$J$33</c:f>
              <c:strCache>
                <c:ptCount val="1"/>
                <c:pt idx="0">
                  <c:v>Maurizio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data'!$J$34:$J$53</c:f>
              <c:numCache>
                <c:ptCount val="20"/>
                <c:pt idx="0">
                  <c:v>2</c:v>
                </c:pt>
                <c:pt idx="1">
                  <c:v>3.5960000000001173</c:v>
                </c:pt>
                <c:pt idx="2">
                  <c:v>8.510000000000119</c:v>
                </c:pt>
                <c:pt idx="3">
                  <c:v>8.928000000000118</c:v>
                </c:pt>
                <c:pt idx="4">
                  <c:v>10.078000000000117</c:v>
                </c:pt>
                <c:pt idx="5">
                  <c:v>11.102000000000121</c:v>
                </c:pt>
                <c:pt idx="6">
                  <c:v>11.949000000000119</c:v>
                </c:pt>
                <c:pt idx="7">
                  <c:v>12.75800000000012</c:v>
                </c:pt>
                <c:pt idx="8">
                  <c:v>13.23300000000011</c:v>
                </c:pt>
                <c:pt idx="9">
                  <c:v>13.938000000000109</c:v>
                </c:pt>
                <c:pt idx="10">
                  <c:v>14.40700000000011</c:v>
                </c:pt>
                <c:pt idx="11">
                  <c:v>14.618000000000109</c:v>
                </c:pt>
                <c:pt idx="12">
                  <c:v>15.946000000000108</c:v>
                </c:pt>
                <c:pt idx="13">
                  <c:v>16.60800000000011</c:v>
                </c:pt>
                <c:pt idx="14">
                  <c:v>16.744000000000106</c:v>
                </c:pt>
                <c:pt idx="15">
                  <c:v>17.50300000000011</c:v>
                </c:pt>
                <c:pt idx="16">
                  <c:v>17.719000000000108</c:v>
                </c:pt>
                <c:pt idx="17">
                  <c:v>18.18700000000011</c:v>
                </c:pt>
                <c:pt idx="18">
                  <c:v>18.551000000000112</c:v>
                </c:pt>
                <c:pt idx="19">
                  <c:v>19.116000000000117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'A-finaali, data'!$K$33</c:f>
              <c:strCache>
                <c:ptCount val="1"/>
                <c:pt idx="0">
                  <c:v>Alex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data'!$K$34:$K$53</c:f>
              <c:numCache>
                <c:ptCount val="20"/>
                <c:pt idx="0">
                  <c:v>3.5</c:v>
                </c:pt>
                <c:pt idx="1">
                  <c:v>5.616999999999997</c:v>
                </c:pt>
                <c:pt idx="2">
                  <c:v>8.100999999999992</c:v>
                </c:pt>
                <c:pt idx="3">
                  <c:v>9.673999999999985</c:v>
                </c:pt>
                <c:pt idx="4">
                  <c:v>11.004999999999988</c:v>
                </c:pt>
                <c:pt idx="5">
                  <c:v>11.491999999999987</c:v>
                </c:pt>
                <c:pt idx="6">
                  <c:v>12.330999999999982</c:v>
                </c:pt>
                <c:pt idx="7">
                  <c:v>13.575999999999983</c:v>
                </c:pt>
                <c:pt idx="8">
                  <c:v>14.439999999999976</c:v>
                </c:pt>
                <c:pt idx="9">
                  <c:v>15.03299999999998</c:v>
                </c:pt>
                <c:pt idx="10">
                  <c:v>15.42299999999998</c:v>
                </c:pt>
                <c:pt idx="11">
                  <c:v>16.30099999999998</c:v>
                </c:pt>
                <c:pt idx="12">
                  <c:v>16.739999999999977</c:v>
                </c:pt>
                <c:pt idx="13">
                  <c:v>18.390999999999984</c:v>
                </c:pt>
                <c:pt idx="14">
                  <c:v>18.961999999999982</c:v>
                </c:pt>
                <c:pt idx="15">
                  <c:v>20.062999999999985</c:v>
                </c:pt>
                <c:pt idx="16">
                  <c:v>20.60499999999999</c:v>
                </c:pt>
                <c:pt idx="17">
                  <c:v>21.282999999999987</c:v>
                </c:pt>
                <c:pt idx="18">
                  <c:v>22.17999999999999</c:v>
                </c:pt>
                <c:pt idx="19">
                  <c:v>22.995999999999984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'A-finaali, data'!$L$33</c:f>
              <c:strCache>
                <c:ptCount val="1"/>
                <c:pt idx="0">
                  <c:v>Sir Allu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data'!$L$34:$L$53</c:f>
              <c:numCache>
                <c:ptCount val="20"/>
                <c:pt idx="0">
                  <c:v>-0.5</c:v>
                </c:pt>
                <c:pt idx="1">
                  <c:v>3.122000000000142</c:v>
                </c:pt>
                <c:pt idx="2">
                  <c:v>4.180000000000142</c:v>
                </c:pt>
                <c:pt idx="3">
                  <c:v>5.57400000000014</c:v>
                </c:pt>
                <c:pt idx="4">
                  <c:v>7.918000000000141</c:v>
                </c:pt>
                <c:pt idx="5">
                  <c:v>8.625000000000146</c:v>
                </c:pt>
                <c:pt idx="6">
                  <c:v>9.912000000000141</c:v>
                </c:pt>
                <c:pt idx="7">
                  <c:v>11.336000000000144</c:v>
                </c:pt>
                <c:pt idx="8">
                  <c:v>11.946000000000147</c:v>
                </c:pt>
                <c:pt idx="9">
                  <c:v>12.916000000000146</c:v>
                </c:pt>
                <c:pt idx="10">
                  <c:v>13.519000000000148</c:v>
                </c:pt>
                <c:pt idx="11">
                  <c:v>14.384000000000142</c:v>
                </c:pt>
                <c:pt idx="12">
                  <c:v>15.620000000000143</c:v>
                </c:pt>
                <c:pt idx="13">
                  <c:v>17.76200000000015</c:v>
                </c:pt>
                <c:pt idx="14">
                  <c:v>18.760000000000147</c:v>
                </c:pt>
                <c:pt idx="15">
                  <c:v>19.80000000000015</c:v>
                </c:pt>
                <c:pt idx="16">
                  <c:v>20.979000000000156</c:v>
                </c:pt>
                <c:pt idx="17">
                  <c:v>21.82200000000016</c:v>
                </c:pt>
                <c:pt idx="18">
                  <c:v>23.04900000000016</c:v>
                </c:pt>
                <c:pt idx="19">
                  <c:v>26.078000000000163</c:v>
                </c:pt>
              </c:numCache>
            </c:numRef>
          </c:yVal>
          <c:smooth val="0"/>
        </c:ser>
        <c:axId val="7497591"/>
        <c:axId val="369456"/>
      </c:scatterChart>
      <c:valAx>
        <c:axId val="7497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456"/>
        <c:crosses val="autoZero"/>
        <c:crossBetween val="midCat"/>
        <c:dispUnits/>
        <c:majorUnit val="1"/>
      </c:valAx>
      <c:valAx>
        <c:axId val="369456"/>
        <c:scaling>
          <c:orientation val="minMax"/>
          <c:max val="27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9759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'A-finaali, data'!$C$5</c:f>
              <c:strCache>
                <c:ptCount val="1"/>
                <c:pt idx="0">
                  <c:v>Luigi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data'!$C$6:$C$24</c:f>
              <c:numCache>
                <c:ptCount val="19"/>
                <c:pt idx="0">
                  <c:v>32.19</c:v>
                </c:pt>
                <c:pt idx="1">
                  <c:v>32.176</c:v>
                </c:pt>
                <c:pt idx="2">
                  <c:v>32.212</c:v>
                </c:pt>
                <c:pt idx="3">
                  <c:v>31.787</c:v>
                </c:pt>
                <c:pt idx="4">
                  <c:v>31.926</c:v>
                </c:pt>
                <c:pt idx="5">
                  <c:v>32.026</c:v>
                </c:pt>
                <c:pt idx="6">
                  <c:v>31.938</c:v>
                </c:pt>
                <c:pt idx="7">
                  <c:v>32.142</c:v>
                </c:pt>
                <c:pt idx="8">
                  <c:v>31.93</c:v>
                </c:pt>
                <c:pt idx="9">
                  <c:v>32.171</c:v>
                </c:pt>
                <c:pt idx="10">
                  <c:v>32.048</c:v>
                </c:pt>
                <c:pt idx="11">
                  <c:v>31.913</c:v>
                </c:pt>
                <c:pt idx="12">
                  <c:v>32.049</c:v>
                </c:pt>
                <c:pt idx="13">
                  <c:v>32.127</c:v>
                </c:pt>
                <c:pt idx="14">
                  <c:v>31.755</c:v>
                </c:pt>
                <c:pt idx="15">
                  <c:v>31.911</c:v>
                </c:pt>
                <c:pt idx="16">
                  <c:v>31.86</c:v>
                </c:pt>
                <c:pt idx="17">
                  <c:v>31.751</c:v>
                </c:pt>
                <c:pt idx="18">
                  <c:v>31.956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'A-finaali, data'!$D$5</c:f>
              <c:strCache>
                <c:ptCount val="1"/>
                <c:pt idx="0">
                  <c:v>Paco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data'!$D$6:$D$24</c:f>
              <c:numCache>
                <c:ptCount val="19"/>
                <c:pt idx="0">
                  <c:v>32.496</c:v>
                </c:pt>
                <c:pt idx="1">
                  <c:v>32.42</c:v>
                </c:pt>
                <c:pt idx="2">
                  <c:v>32.638</c:v>
                </c:pt>
                <c:pt idx="3">
                  <c:v>32.48</c:v>
                </c:pt>
                <c:pt idx="4">
                  <c:v>32.486</c:v>
                </c:pt>
                <c:pt idx="5">
                  <c:v>32.175</c:v>
                </c:pt>
                <c:pt idx="6">
                  <c:v>32.197</c:v>
                </c:pt>
                <c:pt idx="7">
                  <c:v>32.132</c:v>
                </c:pt>
                <c:pt idx="8">
                  <c:v>32.026</c:v>
                </c:pt>
                <c:pt idx="9">
                  <c:v>31.976</c:v>
                </c:pt>
                <c:pt idx="10">
                  <c:v>32.069</c:v>
                </c:pt>
                <c:pt idx="11">
                  <c:v>32.059</c:v>
                </c:pt>
                <c:pt idx="12">
                  <c:v>31.913</c:v>
                </c:pt>
                <c:pt idx="13">
                  <c:v>31.795</c:v>
                </c:pt>
                <c:pt idx="14">
                  <c:v>31.735</c:v>
                </c:pt>
                <c:pt idx="15">
                  <c:v>31.907</c:v>
                </c:pt>
                <c:pt idx="16">
                  <c:v>31.818</c:v>
                </c:pt>
                <c:pt idx="17">
                  <c:v>31.943</c:v>
                </c:pt>
                <c:pt idx="18">
                  <c:v>31.816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'A-finaali, data'!$E$5</c:f>
              <c:strCache>
                <c:ptCount val="1"/>
                <c:pt idx="0">
                  <c:v>Jario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data'!$E$6:$E$24</c:f>
              <c:numCache>
                <c:ptCount val="19"/>
                <c:pt idx="0">
                  <c:v>32.749</c:v>
                </c:pt>
                <c:pt idx="1">
                  <c:v>32.808</c:v>
                </c:pt>
                <c:pt idx="2">
                  <c:v>32.19</c:v>
                </c:pt>
                <c:pt idx="3">
                  <c:v>32.337</c:v>
                </c:pt>
                <c:pt idx="4">
                  <c:v>33.445</c:v>
                </c:pt>
                <c:pt idx="5">
                  <c:v>32.741</c:v>
                </c:pt>
                <c:pt idx="6">
                  <c:v>31.992</c:v>
                </c:pt>
                <c:pt idx="7">
                  <c:v>32.229</c:v>
                </c:pt>
                <c:pt idx="8">
                  <c:v>32.243</c:v>
                </c:pt>
                <c:pt idx="9">
                  <c:v>32.052</c:v>
                </c:pt>
                <c:pt idx="10">
                  <c:v>32.15</c:v>
                </c:pt>
                <c:pt idx="11">
                  <c:v>31.847</c:v>
                </c:pt>
                <c:pt idx="12">
                  <c:v>32.334</c:v>
                </c:pt>
                <c:pt idx="13">
                  <c:v>32.484</c:v>
                </c:pt>
                <c:pt idx="14">
                  <c:v>32.212</c:v>
                </c:pt>
                <c:pt idx="15">
                  <c:v>32.059</c:v>
                </c:pt>
                <c:pt idx="16">
                  <c:v>32.541</c:v>
                </c:pt>
                <c:pt idx="17">
                  <c:v>32.087</c:v>
                </c:pt>
                <c:pt idx="18">
                  <c:v>32.326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'A-finaali, data'!$F$5</c:f>
              <c:strCache>
                <c:ptCount val="1"/>
                <c:pt idx="0">
                  <c:v>Murcus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data'!$F$6:$F$24</c:f>
              <c:numCache>
                <c:ptCount val="19"/>
                <c:pt idx="0">
                  <c:v>32.606</c:v>
                </c:pt>
                <c:pt idx="1">
                  <c:v>33.967</c:v>
                </c:pt>
                <c:pt idx="2">
                  <c:v>32.053</c:v>
                </c:pt>
                <c:pt idx="3">
                  <c:v>32.698</c:v>
                </c:pt>
                <c:pt idx="4">
                  <c:v>32.505</c:v>
                </c:pt>
                <c:pt idx="5">
                  <c:v>32.07</c:v>
                </c:pt>
                <c:pt idx="6">
                  <c:v>33.008</c:v>
                </c:pt>
                <c:pt idx="7">
                  <c:v>31.809</c:v>
                </c:pt>
                <c:pt idx="8">
                  <c:v>31.941</c:v>
                </c:pt>
                <c:pt idx="9">
                  <c:v>32.108</c:v>
                </c:pt>
                <c:pt idx="10">
                  <c:v>31.962</c:v>
                </c:pt>
                <c:pt idx="11">
                  <c:v>31.874</c:v>
                </c:pt>
                <c:pt idx="12">
                  <c:v>31.965</c:v>
                </c:pt>
                <c:pt idx="13">
                  <c:v>32.328</c:v>
                </c:pt>
                <c:pt idx="14">
                  <c:v>32.116</c:v>
                </c:pt>
                <c:pt idx="15">
                  <c:v>31.968</c:v>
                </c:pt>
                <c:pt idx="16">
                  <c:v>31.729</c:v>
                </c:pt>
                <c:pt idx="17">
                  <c:v>31.92</c:v>
                </c:pt>
                <c:pt idx="18">
                  <c:v>32.246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'A-finaali, data'!$G$5</c:f>
              <c:strCache>
                <c:ptCount val="1"/>
                <c:pt idx="0">
                  <c:v>Heke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data'!$G$6:$G$24</c:f>
              <c:numCache>
                <c:ptCount val="19"/>
                <c:pt idx="0">
                  <c:v>33.385</c:v>
                </c:pt>
                <c:pt idx="1">
                  <c:v>32.51</c:v>
                </c:pt>
                <c:pt idx="2">
                  <c:v>32.052</c:v>
                </c:pt>
                <c:pt idx="3">
                  <c:v>32.134</c:v>
                </c:pt>
                <c:pt idx="4">
                  <c:v>32.658</c:v>
                </c:pt>
                <c:pt idx="5">
                  <c:v>32.567</c:v>
                </c:pt>
                <c:pt idx="6">
                  <c:v>32.244</c:v>
                </c:pt>
                <c:pt idx="7">
                  <c:v>32.393</c:v>
                </c:pt>
                <c:pt idx="8">
                  <c:v>33.106</c:v>
                </c:pt>
                <c:pt idx="9">
                  <c:v>32.06</c:v>
                </c:pt>
                <c:pt idx="10">
                  <c:v>32.345</c:v>
                </c:pt>
                <c:pt idx="11">
                  <c:v>32.655</c:v>
                </c:pt>
                <c:pt idx="12">
                  <c:v>32.28</c:v>
                </c:pt>
                <c:pt idx="13">
                  <c:v>33.298</c:v>
                </c:pt>
                <c:pt idx="14">
                  <c:v>32.294</c:v>
                </c:pt>
                <c:pt idx="15">
                  <c:v>32.408</c:v>
                </c:pt>
                <c:pt idx="16">
                  <c:v>32.256</c:v>
                </c:pt>
                <c:pt idx="17">
                  <c:v>32.449</c:v>
                </c:pt>
                <c:pt idx="18">
                  <c:v>32.349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'A-finaali, data'!$H$5</c:f>
              <c:strCache>
                <c:ptCount val="1"/>
                <c:pt idx="0">
                  <c:v>Arttu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data'!$H$6:$H$24</c:f>
              <c:numCache>
                <c:ptCount val="19"/>
                <c:pt idx="0">
                  <c:v>33.06</c:v>
                </c:pt>
                <c:pt idx="1">
                  <c:v>33.919</c:v>
                </c:pt>
                <c:pt idx="2">
                  <c:v>32.373</c:v>
                </c:pt>
                <c:pt idx="3">
                  <c:v>32.669</c:v>
                </c:pt>
                <c:pt idx="4">
                  <c:v>33.176</c:v>
                </c:pt>
                <c:pt idx="5">
                  <c:v>32.515</c:v>
                </c:pt>
                <c:pt idx="6">
                  <c:v>32.398</c:v>
                </c:pt>
                <c:pt idx="7">
                  <c:v>32.324</c:v>
                </c:pt>
                <c:pt idx="8">
                  <c:v>32.194</c:v>
                </c:pt>
                <c:pt idx="9">
                  <c:v>32.296</c:v>
                </c:pt>
                <c:pt idx="10">
                  <c:v>32.272</c:v>
                </c:pt>
                <c:pt idx="11">
                  <c:v>32.073</c:v>
                </c:pt>
                <c:pt idx="12">
                  <c:v>32.304</c:v>
                </c:pt>
                <c:pt idx="13">
                  <c:v>31.997</c:v>
                </c:pt>
                <c:pt idx="14">
                  <c:v>32.169</c:v>
                </c:pt>
                <c:pt idx="15">
                  <c:v>32.213</c:v>
                </c:pt>
                <c:pt idx="16">
                  <c:v>32.232</c:v>
                </c:pt>
                <c:pt idx="17">
                  <c:v>32.31</c:v>
                </c:pt>
                <c:pt idx="18">
                  <c:v>32.303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'A-finaali, data'!$I$5</c:f>
              <c:strCache>
                <c:ptCount val="1"/>
                <c:pt idx="0">
                  <c:v>Velpert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data'!$I$6:$I$24</c:f>
              <c:numCache>
                <c:ptCount val="19"/>
                <c:pt idx="0">
                  <c:v>32.987</c:v>
                </c:pt>
                <c:pt idx="1">
                  <c:v>36.399</c:v>
                </c:pt>
                <c:pt idx="2">
                  <c:v>32.725</c:v>
                </c:pt>
                <c:pt idx="3">
                  <c:v>32.09</c:v>
                </c:pt>
                <c:pt idx="4">
                  <c:v>31.949</c:v>
                </c:pt>
                <c:pt idx="5">
                  <c:v>33.363</c:v>
                </c:pt>
                <c:pt idx="6">
                  <c:v>32.556</c:v>
                </c:pt>
                <c:pt idx="7">
                  <c:v>32.022</c:v>
                </c:pt>
                <c:pt idx="8">
                  <c:v>31.993</c:v>
                </c:pt>
                <c:pt idx="9">
                  <c:v>31.977</c:v>
                </c:pt>
                <c:pt idx="10">
                  <c:v>31.955</c:v>
                </c:pt>
                <c:pt idx="11">
                  <c:v>31.974</c:v>
                </c:pt>
                <c:pt idx="12">
                  <c:v>31.924</c:v>
                </c:pt>
                <c:pt idx="13">
                  <c:v>31.906</c:v>
                </c:pt>
                <c:pt idx="14">
                  <c:v>32.083</c:v>
                </c:pt>
                <c:pt idx="15">
                  <c:v>32.071</c:v>
                </c:pt>
                <c:pt idx="16">
                  <c:v>32.375</c:v>
                </c:pt>
                <c:pt idx="17">
                  <c:v>32.27</c:v>
                </c:pt>
                <c:pt idx="18">
                  <c:v>32.15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'A-finaali, data'!$J$5</c:f>
              <c:strCache>
                <c:ptCount val="1"/>
                <c:pt idx="0">
                  <c:v>Maurizio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data'!$J$6:$J$24</c:f>
              <c:numCache>
                <c:ptCount val="19"/>
                <c:pt idx="0">
                  <c:v>33.714</c:v>
                </c:pt>
                <c:pt idx="1">
                  <c:v>37.09</c:v>
                </c:pt>
                <c:pt idx="2">
                  <c:v>32.63</c:v>
                </c:pt>
                <c:pt idx="3">
                  <c:v>32.937</c:v>
                </c:pt>
                <c:pt idx="4">
                  <c:v>32.95</c:v>
                </c:pt>
                <c:pt idx="5">
                  <c:v>32.873</c:v>
                </c:pt>
                <c:pt idx="6">
                  <c:v>32.747</c:v>
                </c:pt>
                <c:pt idx="7">
                  <c:v>32.617</c:v>
                </c:pt>
                <c:pt idx="8">
                  <c:v>32.635</c:v>
                </c:pt>
                <c:pt idx="9">
                  <c:v>32.64</c:v>
                </c:pt>
                <c:pt idx="10">
                  <c:v>32.259</c:v>
                </c:pt>
                <c:pt idx="11">
                  <c:v>33.241</c:v>
                </c:pt>
                <c:pt idx="12">
                  <c:v>32.711</c:v>
                </c:pt>
                <c:pt idx="13">
                  <c:v>32.263</c:v>
                </c:pt>
                <c:pt idx="14">
                  <c:v>32.514</c:v>
                </c:pt>
                <c:pt idx="15">
                  <c:v>32.127</c:v>
                </c:pt>
                <c:pt idx="16">
                  <c:v>32.328</c:v>
                </c:pt>
                <c:pt idx="17">
                  <c:v>32.115</c:v>
                </c:pt>
                <c:pt idx="18">
                  <c:v>32.521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'A-finaali, data'!$K$5</c:f>
              <c:strCache>
                <c:ptCount val="1"/>
                <c:pt idx="0">
                  <c:v>Alex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data'!$K$6:$K$24</c:f>
              <c:numCache>
                <c:ptCount val="19"/>
                <c:pt idx="0">
                  <c:v>33.148</c:v>
                </c:pt>
                <c:pt idx="1">
                  <c:v>34.66</c:v>
                </c:pt>
                <c:pt idx="2">
                  <c:v>33.785</c:v>
                </c:pt>
                <c:pt idx="3">
                  <c:v>33.118</c:v>
                </c:pt>
                <c:pt idx="4">
                  <c:v>32.413</c:v>
                </c:pt>
                <c:pt idx="5">
                  <c:v>32.865</c:v>
                </c:pt>
                <c:pt idx="6">
                  <c:v>33.183</c:v>
                </c:pt>
                <c:pt idx="7">
                  <c:v>33.006</c:v>
                </c:pt>
                <c:pt idx="8">
                  <c:v>32.523</c:v>
                </c:pt>
                <c:pt idx="9">
                  <c:v>32.561</c:v>
                </c:pt>
                <c:pt idx="10">
                  <c:v>32.926</c:v>
                </c:pt>
                <c:pt idx="11">
                  <c:v>32.352</c:v>
                </c:pt>
                <c:pt idx="12">
                  <c:v>33.7</c:v>
                </c:pt>
                <c:pt idx="13">
                  <c:v>32.698</c:v>
                </c:pt>
                <c:pt idx="14">
                  <c:v>32.856</c:v>
                </c:pt>
                <c:pt idx="15">
                  <c:v>32.453</c:v>
                </c:pt>
                <c:pt idx="16">
                  <c:v>32.538</c:v>
                </c:pt>
                <c:pt idx="17">
                  <c:v>32.648</c:v>
                </c:pt>
                <c:pt idx="18">
                  <c:v>32.772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'A-finaali, data'!$L$5</c:f>
              <c:strCache>
                <c:ptCount val="1"/>
                <c:pt idx="0">
                  <c:v>Sir Allu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data'!$L$6:$L$24</c:f>
              <c:numCache>
                <c:ptCount val="19"/>
                <c:pt idx="0">
                  <c:v>34.438</c:v>
                </c:pt>
                <c:pt idx="1">
                  <c:v>33.234</c:v>
                </c:pt>
                <c:pt idx="2">
                  <c:v>33.606</c:v>
                </c:pt>
                <c:pt idx="3">
                  <c:v>34.131</c:v>
                </c:pt>
                <c:pt idx="4">
                  <c:v>32.633</c:v>
                </c:pt>
                <c:pt idx="5">
                  <c:v>33.313</c:v>
                </c:pt>
                <c:pt idx="6">
                  <c:v>33.362</c:v>
                </c:pt>
                <c:pt idx="7">
                  <c:v>32.752</c:v>
                </c:pt>
                <c:pt idx="8">
                  <c:v>32.9</c:v>
                </c:pt>
                <c:pt idx="9">
                  <c:v>32.774</c:v>
                </c:pt>
                <c:pt idx="10">
                  <c:v>32.913</c:v>
                </c:pt>
                <c:pt idx="11">
                  <c:v>33.149</c:v>
                </c:pt>
                <c:pt idx="12">
                  <c:v>34.191</c:v>
                </c:pt>
                <c:pt idx="13">
                  <c:v>33.125</c:v>
                </c:pt>
                <c:pt idx="14">
                  <c:v>32.795</c:v>
                </c:pt>
                <c:pt idx="15">
                  <c:v>33.09</c:v>
                </c:pt>
                <c:pt idx="16">
                  <c:v>32.703</c:v>
                </c:pt>
                <c:pt idx="17">
                  <c:v>32.978</c:v>
                </c:pt>
                <c:pt idx="18">
                  <c:v>34.985</c:v>
                </c:pt>
              </c:numCache>
            </c:numRef>
          </c:yVal>
          <c:smooth val="0"/>
        </c:ser>
        <c:axId val="3325105"/>
        <c:axId val="29925946"/>
      </c:scatterChart>
      <c:valAx>
        <c:axId val="3325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25946"/>
        <c:crosses val="autoZero"/>
        <c:crossBetween val="midCat"/>
        <c:dispUnits/>
        <c:majorUnit val="1"/>
      </c:valAx>
      <c:valAx>
        <c:axId val="29925946"/>
        <c:scaling>
          <c:orientation val="minMax"/>
          <c:max val="35"/>
          <c:min val="31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5105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Ero (s) Ayntoniin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'B-finaali, data'!$C$33</c:f>
              <c:strCache>
                <c:ptCount val="1"/>
                <c:pt idx="0">
                  <c:v>Aynton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'B-finaali, data'!$C$34:$C$53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'B-finaali, data'!$D$33</c:f>
              <c:strCache>
                <c:ptCount val="1"/>
                <c:pt idx="0">
                  <c:v>Wolfgang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'B-finaali, data'!$D$34:$D$53</c:f>
              <c:numCache>
                <c:ptCount val="20"/>
                <c:pt idx="0">
                  <c:v>-1</c:v>
                </c:pt>
                <c:pt idx="1">
                  <c:v>-0.3650000000000091</c:v>
                </c:pt>
                <c:pt idx="2">
                  <c:v>0.44199999999999307</c:v>
                </c:pt>
                <c:pt idx="3">
                  <c:v>0.6739999999999924</c:v>
                </c:pt>
                <c:pt idx="4">
                  <c:v>0.7709999999999937</c:v>
                </c:pt>
                <c:pt idx="5">
                  <c:v>0.9069999999999894</c:v>
                </c:pt>
                <c:pt idx="6">
                  <c:v>1.0879999999999868</c:v>
                </c:pt>
                <c:pt idx="7">
                  <c:v>1.3309999999999818</c:v>
                </c:pt>
                <c:pt idx="8">
                  <c:v>1.4119999999999777</c:v>
                </c:pt>
                <c:pt idx="9">
                  <c:v>1.8489999999999824</c:v>
                </c:pt>
                <c:pt idx="10">
                  <c:v>2.146999999999977</c:v>
                </c:pt>
                <c:pt idx="11">
                  <c:v>2.201999999999977</c:v>
                </c:pt>
                <c:pt idx="12">
                  <c:v>2.335999999999977</c:v>
                </c:pt>
                <c:pt idx="13">
                  <c:v>2.511999999999979</c:v>
                </c:pt>
                <c:pt idx="14">
                  <c:v>2.4559999999999746</c:v>
                </c:pt>
                <c:pt idx="15">
                  <c:v>2.5939999999999728</c:v>
                </c:pt>
                <c:pt idx="16">
                  <c:v>2.684999999999974</c:v>
                </c:pt>
                <c:pt idx="17">
                  <c:v>2.9019999999999726</c:v>
                </c:pt>
                <c:pt idx="18">
                  <c:v>3.0779999999999674</c:v>
                </c:pt>
                <c:pt idx="19">
                  <c:v>3.782999999999973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'B-finaali, data'!$E$33</c:f>
              <c:strCache>
                <c:ptCount val="1"/>
                <c:pt idx="0">
                  <c:v>Nalle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'B-finaali, data'!$E$34:$E$53</c:f>
              <c:numCache>
                <c:ptCount val="20"/>
                <c:pt idx="0">
                  <c:v>2</c:v>
                </c:pt>
                <c:pt idx="1">
                  <c:v>3.6459999999997876</c:v>
                </c:pt>
                <c:pt idx="2">
                  <c:v>3.4919999999997913</c:v>
                </c:pt>
                <c:pt idx="3">
                  <c:v>5.5619999999997916</c:v>
                </c:pt>
                <c:pt idx="4">
                  <c:v>6.035999999999795</c:v>
                </c:pt>
                <c:pt idx="5">
                  <c:v>6.837999999999795</c:v>
                </c:pt>
                <c:pt idx="6">
                  <c:v>6.861999999999796</c:v>
                </c:pt>
                <c:pt idx="7">
                  <c:v>6.876999999999796</c:v>
                </c:pt>
                <c:pt idx="8">
                  <c:v>7.545999999999793</c:v>
                </c:pt>
                <c:pt idx="9">
                  <c:v>7.470999999999798</c:v>
                </c:pt>
                <c:pt idx="10">
                  <c:v>7.328999999999795</c:v>
                </c:pt>
                <c:pt idx="11">
                  <c:v>7.347999999999793</c:v>
                </c:pt>
                <c:pt idx="12">
                  <c:v>7.412999999999791</c:v>
                </c:pt>
                <c:pt idx="13">
                  <c:v>7.277999999999793</c:v>
                </c:pt>
                <c:pt idx="14">
                  <c:v>6.788999999999788</c:v>
                </c:pt>
                <c:pt idx="15">
                  <c:v>6.689999999999792</c:v>
                </c:pt>
                <c:pt idx="16">
                  <c:v>6.857999999999791</c:v>
                </c:pt>
                <c:pt idx="17">
                  <c:v>6.479999999999791</c:v>
                </c:pt>
                <c:pt idx="18">
                  <c:v>5.722999999999786</c:v>
                </c:pt>
                <c:pt idx="19">
                  <c:v>5.4809999999997885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'B-finaali, data'!$F$33</c:f>
              <c:strCache>
                <c:ptCount val="1"/>
                <c:pt idx="0">
                  <c:v>Mike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'B-finaali, data'!$F$34:$F$53</c:f>
              <c:numCache>
                <c:ptCount val="20"/>
                <c:pt idx="0">
                  <c:v>3</c:v>
                </c:pt>
                <c:pt idx="1">
                  <c:v>3.32000000000005</c:v>
                </c:pt>
                <c:pt idx="2">
                  <c:v>3.175000000000054</c:v>
                </c:pt>
                <c:pt idx="3">
                  <c:v>5.096000000000053</c:v>
                </c:pt>
                <c:pt idx="4">
                  <c:v>5.844000000000058</c:v>
                </c:pt>
                <c:pt idx="5">
                  <c:v>7.156000000000056</c:v>
                </c:pt>
                <c:pt idx="6">
                  <c:v>7.818000000000055</c:v>
                </c:pt>
                <c:pt idx="7">
                  <c:v>8.51500000000005</c:v>
                </c:pt>
                <c:pt idx="8">
                  <c:v>8.96600000000005</c:v>
                </c:pt>
                <c:pt idx="9">
                  <c:v>9.30200000000005</c:v>
                </c:pt>
                <c:pt idx="10">
                  <c:v>9.800000000000047</c:v>
                </c:pt>
                <c:pt idx="11">
                  <c:v>10.239000000000047</c:v>
                </c:pt>
                <c:pt idx="12">
                  <c:v>10.704000000000043</c:v>
                </c:pt>
                <c:pt idx="13">
                  <c:v>11.04700000000004</c:v>
                </c:pt>
                <c:pt idx="14">
                  <c:v>10.934000000000033</c:v>
                </c:pt>
                <c:pt idx="15">
                  <c:v>11.279000000000032</c:v>
                </c:pt>
                <c:pt idx="16">
                  <c:v>11.383000000000031</c:v>
                </c:pt>
                <c:pt idx="17">
                  <c:v>11.37100000000003</c:v>
                </c:pt>
                <c:pt idx="18">
                  <c:v>11.431000000000026</c:v>
                </c:pt>
                <c:pt idx="19">
                  <c:v>11.797000000000025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'B-finaali, data'!$G$33</c:f>
              <c:strCache>
                <c:ptCount val="1"/>
                <c:pt idx="0">
                  <c:v>Nigel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'B-finaali, data'!$G$34:$G$53</c:f>
              <c:numCache>
                <c:ptCount val="20"/>
                <c:pt idx="0">
                  <c:v>1</c:v>
                </c:pt>
                <c:pt idx="1">
                  <c:v>0.9529999999999887</c:v>
                </c:pt>
                <c:pt idx="2">
                  <c:v>0.904999999999994</c:v>
                </c:pt>
                <c:pt idx="3">
                  <c:v>1.4079999999999941</c:v>
                </c:pt>
                <c:pt idx="4">
                  <c:v>1.8200000000000003</c:v>
                </c:pt>
                <c:pt idx="5">
                  <c:v>2.6799999999999997</c:v>
                </c:pt>
                <c:pt idx="6">
                  <c:v>3.247</c:v>
                </c:pt>
                <c:pt idx="7">
                  <c:v>4.114999999999995</c:v>
                </c:pt>
                <c:pt idx="8">
                  <c:v>4.771999999999991</c:v>
                </c:pt>
                <c:pt idx="9">
                  <c:v>5.340999999999994</c:v>
                </c:pt>
                <c:pt idx="10">
                  <c:v>6.30599999999999</c:v>
                </c:pt>
                <c:pt idx="11">
                  <c:v>6.947999999999986</c:v>
                </c:pt>
                <c:pt idx="12">
                  <c:v>8.158999999999985</c:v>
                </c:pt>
                <c:pt idx="13">
                  <c:v>8.697999999999986</c:v>
                </c:pt>
                <c:pt idx="14">
                  <c:v>8.897999999999982</c:v>
                </c:pt>
                <c:pt idx="15">
                  <c:v>9.251999999999981</c:v>
                </c:pt>
                <c:pt idx="16">
                  <c:v>10.177999999999983</c:v>
                </c:pt>
                <c:pt idx="17">
                  <c:v>10.685999999999979</c:v>
                </c:pt>
                <c:pt idx="18">
                  <c:v>11.873999999999974</c:v>
                </c:pt>
                <c:pt idx="19">
                  <c:v>12.59099999999998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'B-finaali, data'!$H$33</c:f>
              <c:strCache>
                <c:ptCount val="1"/>
                <c:pt idx="0">
                  <c:v>Big Bug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'B-finaali, data'!$H$34:$H$53</c:f>
              <c:numCache>
                <c:ptCount val="20"/>
                <c:pt idx="0">
                  <c:v>0.5</c:v>
                </c:pt>
                <c:pt idx="1">
                  <c:v>2.4119999999998356</c:v>
                </c:pt>
                <c:pt idx="2">
                  <c:v>2.96499999999984</c:v>
                </c:pt>
                <c:pt idx="3">
                  <c:v>4.8009999999998385</c:v>
                </c:pt>
                <c:pt idx="4">
                  <c:v>5.6189999999998435</c:v>
                </c:pt>
                <c:pt idx="5">
                  <c:v>7.757999999999839</c:v>
                </c:pt>
                <c:pt idx="6">
                  <c:v>9.363999999999841</c:v>
                </c:pt>
                <c:pt idx="7">
                  <c:v>10.72699999999984</c:v>
                </c:pt>
                <c:pt idx="8">
                  <c:v>11.425999999999839</c:v>
                </c:pt>
                <c:pt idx="9">
                  <c:v>11.557999999999844</c:v>
                </c:pt>
                <c:pt idx="10">
                  <c:v>12.19999999999984</c:v>
                </c:pt>
                <c:pt idx="11">
                  <c:v>12.634999999999835</c:v>
                </c:pt>
                <c:pt idx="12">
                  <c:v>13.65799999999983</c:v>
                </c:pt>
                <c:pt idx="13">
                  <c:v>15.040999999999826</c:v>
                </c:pt>
                <c:pt idx="14">
                  <c:v>16.03399999999982</c:v>
                </c:pt>
                <c:pt idx="15">
                  <c:v>16.429999999999822</c:v>
                </c:pt>
                <c:pt idx="16">
                  <c:v>16.71999999999982</c:v>
                </c:pt>
                <c:pt idx="17">
                  <c:v>16.31499999999982</c:v>
                </c:pt>
                <c:pt idx="18">
                  <c:v>16.41899999999982</c:v>
                </c:pt>
                <c:pt idx="19">
                  <c:v>16.751999999999825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'B-finaali, data'!$I$33</c:f>
              <c:strCache>
                <c:ptCount val="1"/>
                <c:pt idx="0">
                  <c:v>Pexi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'B-finaali, data'!$I$34:$I$53</c:f>
              <c:numCache>
                <c:ptCount val="20"/>
                <c:pt idx="0">
                  <c:v>1.5</c:v>
                </c:pt>
                <c:pt idx="1">
                  <c:v>3.107999999999805</c:v>
                </c:pt>
                <c:pt idx="2">
                  <c:v>3.067999999999806</c:v>
                </c:pt>
                <c:pt idx="3">
                  <c:v>6.238999999999805</c:v>
                </c:pt>
                <c:pt idx="4">
                  <c:v>6.6339999999998085</c:v>
                </c:pt>
                <c:pt idx="5">
                  <c:v>7.371999999999808</c:v>
                </c:pt>
                <c:pt idx="6">
                  <c:v>9.18799999999981</c:v>
                </c:pt>
                <c:pt idx="7">
                  <c:v>9.899999999999807</c:v>
                </c:pt>
                <c:pt idx="8">
                  <c:v>10.300999999999803</c:v>
                </c:pt>
                <c:pt idx="9">
                  <c:v>11.027999999999807</c:v>
                </c:pt>
                <c:pt idx="10">
                  <c:v>11.911999999999807</c:v>
                </c:pt>
                <c:pt idx="11">
                  <c:v>12.304999999999808</c:v>
                </c:pt>
                <c:pt idx="12">
                  <c:v>13.773999999999809</c:v>
                </c:pt>
                <c:pt idx="13">
                  <c:v>14.94399999999981</c:v>
                </c:pt>
                <c:pt idx="14">
                  <c:v>16.59399999999981</c:v>
                </c:pt>
                <c:pt idx="15">
                  <c:v>16.77899999999981</c:v>
                </c:pt>
                <c:pt idx="16">
                  <c:v>17.350999999999814</c:v>
                </c:pt>
                <c:pt idx="17">
                  <c:v>17.90499999999981</c:v>
                </c:pt>
                <c:pt idx="18">
                  <c:v>17.998999999999803</c:v>
                </c:pt>
                <c:pt idx="19">
                  <c:v>19.031999999999805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'B-finaali, data'!$J$33</c:f>
              <c:strCache>
                <c:ptCount val="1"/>
                <c:pt idx="0">
                  <c:v>Pedro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'B-finaali, data'!$J$34:$J$53</c:f>
              <c:numCache>
                <c:ptCount val="20"/>
                <c:pt idx="0">
                  <c:v>2.5</c:v>
                </c:pt>
                <c:pt idx="1">
                  <c:v>5.032999999999731</c:v>
                </c:pt>
                <c:pt idx="2">
                  <c:v>5.392999999999738</c:v>
                </c:pt>
                <c:pt idx="3">
                  <c:v>7.059999999999739</c:v>
                </c:pt>
                <c:pt idx="4">
                  <c:v>7.746999999999744</c:v>
                </c:pt>
                <c:pt idx="5">
                  <c:v>9.045999999999744</c:v>
                </c:pt>
                <c:pt idx="6">
                  <c:v>10.201999999999742</c:v>
                </c:pt>
                <c:pt idx="7">
                  <c:v>11.59599999999974</c:v>
                </c:pt>
                <c:pt idx="8">
                  <c:v>12.633999999999737</c:v>
                </c:pt>
                <c:pt idx="9">
                  <c:v>13.734999999999737</c:v>
                </c:pt>
                <c:pt idx="10">
                  <c:v>14.932999999999737</c:v>
                </c:pt>
                <c:pt idx="11">
                  <c:v>15.645999999999738</c:v>
                </c:pt>
                <c:pt idx="12">
                  <c:v>16.377999999999737</c:v>
                </c:pt>
                <c:pt idx="13">
                  <c:v>17.55699999999974</c:v>
                </c:pt>
                <c:pt idx="14">
                  <c:v>18.10599999999974</c:v>
                </c:pt>
                <c:pt idx="15">
                  <c:v>18.49199999999974</c:v>
                </c:pt>
                <c:pt idx="16">
                  <c:v>19.274999999999743</c:v>
                </c:pt>
                <c:pt idx="17">
                  <c:v>20.12399999999974</c:v>
                </c:pt>
                <c:pt idx="18">
                  <c:v>20.831999999999738</c:v>
                </c:pt>
                <c:pt idx="19">
                  <c:v>22.28599999999974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'B-finaali, data'!$K$33</c:f>
              <c:strCache>
                <c:ptCount val="1"/>
                <c:pt idx="0">
                  <c:v>Tony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'B-finaali, data'!$K$34:$K$53</c:f>
              <c:numCache>
                <c:ptCount val="20"/>
                <c:pt idx="0">
                  <c:v>-0.5</c:v>
                </c:pt>
                <c:pt idx="1">
                  <c:v>4.6059999999997885</c:v>
                </c:pt>
                <c:pt idx="2">
                  <c:v>4.6769999999997935</c:v>
                </c:pt>
                <c:pt idx="3">
                  <c:v>6.616999999999791</c:v>
                </c:pt>
                <c:pt idx="4">
                  <c:v>7.214999999999797</c:v>
                </c:pt>
                <c:pt idx="5">
                  <c:v>8.169999999999796</c:v>
                </c:pt>
                <c:pt idx="6">
                  <c:v>9.608999999999796</c:v>
                </c:pt>
                <c:pt idx="7">
                  <c:v>10.91899999999979</c:v>
                </c:pt>
                <c:pt idx="8">
                  <c:v>12.155999999999793</c:v>
                </c:pt>
                <c:pt idx="9">
                  <c:v>13.173999999999793</c:v>
                </c:pt>
                <c:pt idx="10">
                  <c:v>14.154999999999788</c:v>
                </c:pt>
                <c:pt idx="11">
                  <c:v>16.204999999999785</c:v>
                </c:pt>
                <c:pt idx="12">
                  <c:v>17.226999999999784</c:v>
                </c:pt>
                <c:pt idx="13">
                  <c:v>17.99999999999978</c:v>
                </c:pt>
                <c:pt idx="14">
                  <c:v>18.915999999999777</c:v>
                </c:pt>
                <c:pt idx="15">
                  <c:v>19.761999999999773</c:v>
                </c:pt>
                <c:pt idx="16">
                  <c:v>20.807999999999772</c:v>
                </c:pt>
                <c:pt idx="17">
                  <c:v>21.559999999999768</c:v>
                </c:pt>
                <c:pt idx="18">
                  <c:v>21.844999999999764</c:v>
                </c:pt>
                <c:pt idx="19">
                  <c:v>22.752999999999766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'B-finaali, data'!$L$33</c:f>
              <c:strCache>
                <c:ptCount val="1"/>
                <c:pt idx="0">
                  <c:v>JJ Lähtö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'B-finaali, data'!$L$34:$L$53</c:f>
              <c:numCache>
                <c:ptCount val="20"/>
                <c:pt idx="0">
                  <c:v>3.5</c:v>
                </c:pt>
                <c:pt idx="1">
                  <c:v>6.069999999999943</c:v>
                </c:pt>
                <c:pt idx="2">
                  <c:v>7.199999999999946</c:v>
                </c:pt>
                <c:pt idx="3">
                  <c:v>9.491999999999948</c:v>
                </c:pt>
                <c:pt idx="4">
                  <c:v>11.671999999999947</c:v>
                </c:pt>
                <c:pt idx="5">
                  <c:v>13.78999999999995</c:v>
                </c:pt>
                <c:pt idx="6">
                  <c:v>15.553999999999952</c:v>
                </c:pt>
                <c:pt idx="7">
                  <c:v>17.403999999999954</c:v>
                </c:pt>
                <c:pt idx="8">
                  <c:v>19.07899999999995</c:v>
                </c:pt>
                <c:pt idx="9">
                  <c:v>20.797999999999952</c:v>
                </c:pt>
                <c:pt idx="10">
                  <c:v>22.77399999999995</c:v>
                </c:pt>
                <c:pt idx="11">
                  <c:v>24.65799999999995</c:v>
                </c:pt>
                <c:pt idx="12">
                  <c:v>26.309999999999953</c:v>
                </c:pt>
                <c:pt idx="13">
                  <c:v>28.162999999999954</c:v>
                </c:pt>
                <c:pt idx="14">
                  <c:v>30.672999999999952</c:v>
                </c:pt>
                <c:pt idx="15">
                  <c:v>1.2569999999999482</c:v>
                </c:pt>
                <c:pt idx="16">
                  <c:v>2.5469999999999473</c:v>
                </c:pt>
                <c:pt idx="17">
                  <c:v>4.931999999999945</c:v>
                </c:pt>
                <c:pt idx="18">
                  <c:v>7.72399999999994</c:v>
                </c:pt>
              </c:numCache>
            </c:numRef>
          </c:yVal>
          <c:smooth val="0"/>
        </c:ser>
        <c:axId val="898059"/>
        <c:axId val="8082532"/>
      </c:scatterChart>
      <c:valAx>
        <c:axId val="898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82532"/>
        <c:crosses val="autoZero"/>
        <c:crossBetween val="midCat"/>
        <c:dispUnits/>
        <c:majorUnit val="1"/>
      </c:valAx>
      <c:valAx>
        <c:axId val="8082532"/>
        <c:scaling>
          <c:orientation val="minMax"/>
          <c:max val="31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805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'B-finaali, data'!$C$5</c:f>
              <c:strCache>
                <c:ptCount val="1"/>
                <c:pt idx="0">
                  <c:v>Aynton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'B-finaali, data'!$C$6:$C$24</c:f>
              <c:numCache>
                <c:ptCount val="19"/>
                <c:pt idx="0">
                  <c:v>32.709</c:v>
                </c:pt>
                <c:pt idx="1">
                  <c:v>33.157</c:v>
                </c:pt>
                <c:pt idx="2">
                  <c:v>32.417</c:v>
                </c:pt>
                <c:pt idx="3">
                  <c:v>32.727</c:v>
                </c:pt>
                <c:pt idx="4">
                  <c:v>32.46</c:v>
                </c:pt>
                <c:pt idx="5">
                  <c:v>32.378</c:v>
                </c:pt>
                <c:pt idx="6">
                  <c:v>32.481</c:v>
                </c:pt>
                <c:pt idx="7">
                  <c:v>32.414</c:v>
                </c:pt>
                <c:pt idx="8">
                  <c:v>32.452</c:v>
                </c:pt>
                <c:pt idx="9">
                  <c:v>32.517</c:v>
                </c:pt>
                <c:pt idx="10">
                  <c:v>32.609</c:v>
                </c:pt>
                <c:pt idx="11">
                  <c:v>32.576</c:v>
                </c:pt>
                <c:pt idx="12">
                  <c:v>32.527</c:v>
                </c:pt>
                <c:pt idx="13">
                  <c:v>32.59</c:v>
                </c:pt>
                <c:pt idx="14">
                  <c:v>32.561</c:v>
                </c:pt>
                <c:pt idx="15">
                  <c:v>32.641</c:v>
                </c:pt>
                <c:pt idx="16">
                  <c:v>32.694</c:v>
                </c:pt>
                <c:pt idx="17">
                  <c:v>32.819</c:v>
                </c:pt>
                <c:pt idx="18">
                  <c:v>32.376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'B-finaali, data'!$D$5</c:f>
              <c:strCache>
                <c:ptCount val="1"/>
                <c:pt idx="0">
                  <c:v>Wolfgang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'B-finaali, data'!$D$6:$D$24</c:f>
              <c:numCache>
                <c:ptCount val="19"/>
                <c:pt idx="0">
                  <c:v>33.238</c:v>
                </c:pt>
                <c:pt idx="1">
                  <c:v>33.964</c:v>
                </c:pt>
                <c:pt idx="2">
                  <c:v>32.649</c:v>
                </c:pt>
                <c:pt idx="3">
                  <c:v>32.824</c:v>
                </c:pt>
                <c:pt idx="4">
                  <c:v>32.596</c:v>
                </c:pt>
                <c:pt idx="5">
                  <c:v>32.559</c:v>
                </c:pt>
                <c:pt idx="6">
                  <c:v>32.724</c:v>
                </c:pt>
                <c:pt idx="7">
                  <c:v>32.495</c:v>
                </c:pt>
                <c:pt idx="8">
                  <c:v>32.889</c:v>
                </c:pt>
                <c:pt idx="9">
                  <c:v>32.815</c:v>
                </c:pt>
                <c:pt idx="10">
                  <c:v>32.664</c:v>
                </c:pt>
                <c:pt idx="11">
                  <c:v>32.71</c:v>
                </c:pt>
                <c:pt idx="12">
                  <c:v>32.703</c:v>
                </c:pt>
                <c:pt idx="13">
                  <c:v>32.534</c:v>
                </c:pt>
                <c:pt idx="14">
                  <c:v>32.699</c:v>
                </c:pt>
                <c:pt idx="15">
                  <c:v>32.732</c:v>
                </c:pt>
                <c:pt idx="16">
                  <c:v>32.911</c:v>
                </c:pt>
                <c:pt idx="17">
                  <c:v>32.995</c:v>
                </c:pt>
                <c:pt idx="18">
                  <c:v>33.081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'B-finaali, data'!$E$5</c:f>
              <c:strCache>
                <c:ptCount val="1"/>
                <c:pt idx="0">
                  <c:v>Nalle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'B-finaali, data'!$E$6:$E$24</c:f>
              <c:numCache>
                <c:ptCount val="19"/>
                <c:pt idx="0">
                  <c:v>33.899</c:v>
                </c:pt>
                <c:pt idx="1">
                  <c:v>33.003</c:v>
                </c:pt>
                <c:pt idx="2">
                  <c:v>34.487</c:v>
                </c:pt>
                <c:pt idx="3">
                  <c:v>33.201</c:v>
                </c:pt>
                <c:pt idx="4">
                  <c:v>33.262</c:v>
                </c:pt>
                <c:pt idx="5">
                  <c:v>32.402</c:v>
                </c:pt>
                <c:pt idx="6">
                  <c:v>32.496</c:v>
                </c:pt>
                <c:pt idx="7">
                  <c:v>33.083</c:v>
                </c:pt>
                <c:pt idx="8">
                  <c:v>32.377</c:v>
                </c:pt>
                <c:pt idx="9">
                  <c:v>32.375</c:v>
                </c:pt>
                <c:pt idx="10">
                  <c:v>32.628</c:v>
                </c:pt>
                <c:pt idx="11">
                  <c:v>32.641</c:v>
                </c:pt>
                <c:pt idx="12">
                  <c:v>32.392</c:v>
                </c:pt>
                <c:pt idx="13">
                  <c:v>32.101</c:v>
                </c:pt>
                <c:pt idx="14">
                  <c:v>32.462</c:v>
                </c:pt>
                <c:pt idx="15">
                  <c:v>32.809</c:v>
                </c:pt>
                <c:pt idx="16">
                  <c:v>32.316</c:v>
                </c:pt>
                <c:pt idx="17">
                  <c:v>32.062</c:v>
                </c:pt>
                <c:pt idx="18">
                  <c:v>32.134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'B-finaali, data'!$F$5</c:f>
              <c:strCache>
                <c:ptCount val="1"/>
                <c:pt idx="0">
                  <c:v>Mike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'B-finaali, data'!$F$6:$F$24</c:f>
              <c:numCache>
                <c:ptCount val="19"/>
                <c:pt idx="0">
                  <c:v>33.339</c:v>
                </c:pt>
                <c:pt idx="1">
                  <c:v>33.012</c:v>
                </c:pt>
                <c:pt idx="2">
                  <c:v>34.338</c:v>
                </c:pt>
                <c:pt idx="3">
                  <c:v>33.475</c:v>
                </c:pt>
                <c:pt idx="4">
                  <c:v>33.772</c:v>
                </c:pt>
                <c:pt idx="5">
                  <c:v>33.04</c:v>
                </c:pt>
                <c:pt idx="6">
                  <c:v>33.178</c:v>
                </c:pt>
                <c:pt idx="7">
                  <c:v>32.865</c:v>
                </c:pt>
                <c:pt idx="8">
                  <c:v>32.788</c:v>
                </c:pt>
                <c:pt idx="9">
                  <c:v>33.015</c:v>
                </c:pt>
                <c:pt idx="10">
                  <c:v>33.048</c:v>
                </c:pt>
                <c:pt idx="11">
                  <c:v>33.041</c:v>
                </c:pt>
                <c:pt idx="12">
                  <c:v>32.87</c:v>
                </c:pt>
                <c:pt idx="13">
                  <c:v>32.477</c:v>
                </c:pt>
                <c:pt idx="14">
                  <c:v>32.906</c:v>
                </c:pt>
                <c:pt idx="15">
                  <c:v>32.745</c:v>
                </c:pt>
                <c:pt idx="16">
                  <c:v>32.682</c:v>
                </c:pt>
                <c:pt idx="17">
                  <c:v>32.879</c:v>
                </c:pt>
                <c:pt idx="18">
                  <c:v>32.742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'B-finaali, data'!$G$5</c:f>
              <c:strCache>
                <c:ptCount val="1"/>
                <c:pt idx="0">
                  <c:v>Nigel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'B-finaali, data'!$G$6:$G$24</c:f>
              <c:numCache>
                <c:ptCount val="19"/>
                <c:pt idx="0">
                  <c:v>32.979</c:v>
                </c:pt>
                <c:pt idx="1">
                  <c:v>33.109</c:v>
                </c:pt>
                <c:pt idx="2">
                  <c:v>32.92</c:v>
                </c:pt>
                <c:pt idx="3">
                  <c:v>33.139</c:v>
                </c:pt>
                <c:pt idx="4">
                  <c:v>33.32</c:v>
                </c:pt>
                <c:pt idx="5">
                  <c:v>32.945</c:v>
                </c:pt>
                <c:pt idx="6">
                  <c:v>33.349</c:v>
                </c:pt>
                <c:pt idx="7">
                  <c:v>33.071</c:v>
                </c:pt>
                <c:pt idx="8">
                  <c:v>33.021</c:v>
                </c:pt>
                <c:pt idx="9">
                  <c:v>33.482</c:v>
                </c:pt>
                <c:pt idx="10">
                  <c:v>33.251</c:v>
                </c:pt>
                <c:pt idx="11">
                  <c:v>33.787</c:v>
                </c:pt>
                <c:pt idx="12">
                  <c:v>33.066</c:v>
                </c:pt>
                <c:pt idx="13">
                  <c:v>32.79</c:v>
                </c:pt>
                <c:pt idx="14">
                  <c:v>32.915</c:v>
                </c:pt>
                <c:pt idx="15">
                  <c:v>33.567</c:v>
                </c:pt>
                <c:pt idx="16">
                  <c:v>33.202</c:v>
                </c:pt>
                <c:pt idx="17">
                  <c:v>34.007</c:v>
                </c:pt>
                <c:pt idx="18">
                  <c:v>33.093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'B-finaali, data'!$H$5</c:f>
              <c:strCache>
                <c:ptCount val="1"/>
                <c:pt idx="0">
                  <c:v>Big Bug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'B-finaali, data'!$H$6:$H$24</c:f>
              <c:numCache>
                <c:ptCount val="19"/>
                <c:pt idx="0">
                  <c:v>33.321</c:v>
                </c:pt>
                <c:pt idx="1">
                  <c:v>33.71</c:v>
                </c:pt>
                <c:pt idx="2">
                  <c:v>34.253</c:v>
                </c:pt>
                <c:pt idx="3">
                  <c:v>33.545</c:v>
                </c:pt>
                <c:pt idx="4">
                  <c:v>34.599</c:v>
                </c:pt>
                <c:pt idx="5">
                  <c:v>33.984</c:v>
                </c:pt>
                <c:pt idx="6">
                  <c:v>33.844</c:v>
                </c:pt>
                <c:pt idx="7">
                  <c:v>33.113</c:v>
                </c:pt>
                <c:pt idx="8">
                  <c:v>32.584</c:v>
                </c:pt>
                <c:pt idx="9">
                  <c:v>33.159</c:v>
                </c:pt>
                <c:pt idx="10">
                  <c:v>33.044</c:v>
                </c:pt>
                <c:pt idx="11">
                  <c:v>33.599</c:v>
                </c:pt>
                <c:pt idx="12">
                  <c:v>33.91</c:v>
                </c:pt>
                <c:pt idx="13">
                  <c:v>33.583</c:v>
                </c:pt>
                <c:pt idx="14">
                  <c:v>32.957</c:v>
                </c:pt>
                <c:pt idx="15">
                  <c:v>32.931</c:v>
                </c:pt>
                <c:pt idx="16">
                  <c:v>32.289</c:v>
                </c:pt>
                <c:pt idx="17">
                  <c:v>32.923</c:v>
                </c:pt>
                <c:pt idx="18">
                  <c:v>32.709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'B-finaali, data'!$I$5</c:f>
              <c:strCache>
                <c:ptCount val="1"/>
                <c:pt idx="0">
                  <c:v>Pexi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'B-finaali, data'!$I$6:$I$24</c:f>
              <c:numCache>
                <c:ptCount val="19"/>
                <c:pt idx="0">
                  <c:v>33.703</c:v>
                </c:pt>
                <c:pt idx="1">
                  <c:v>33.117</c:v>
                </c:pt>
                <c:pt idx="2">
                  <c:v>35.588</c:v>
                </c:pt>
                <c:pt idx="3">
                  <c:v>33.122</c:v>
                </c:pt>
                <c:pt idx="4">
                  <c:v>33.198</c:v>
                </c:pt>
                <c:pt idx="5">
                  <c:v>34.194</c:v>
                </c:pt>
                <c:pt idx="6">
                  <c:v>33.193</c:v>
                </c:pt>
                <c:pt idx="7">
                  <c:v>32.815</c:v>
                </c:pt>
                <c:pt idx="8">
                  <c:v>33.179</c:v>
                </c:pt>
                <c:pt idx="9">
                  <c:v>33.401</c:v>
                </c:pt>
                <c:pt idx="10">
                  <c:v>33.002</c:v>
                </c:pt>
                <c:pt idx="11">
                  <c:v>34.045</c:v>
                </c:pt>
                <c:pt idx="12">
                  <c:v>33.697</c:v>
                </c:pt>
                <c:pt idx="13">
                  <c:v>34.24</c:v>
                </c:pt>
                <c:pt idx="14">
                  <c:v>32.746</c:v>
                </c:pt>
                <c:pt idx="15">
                  <c:v>33.213</c:v>
                </c:pt>
                <c:pt idx="16">
                  <c:v>33.248</c:v>
                </c:pt>
                <c:pt idx="17">
                  <c:v>32.913</c:v>
                </c:pt>
                <c:pt idx="18">
                  <c:v>33.409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'B-finaali, data'!$J$5</c:f>
              <c:strCache>
                <c:ptCount val="1"/>
                <c:pt idx="0">
                  <c:v>Pedro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'B-finaali, data'!$J$6:$J$24</c:f>
              <c:numCache>
                <c:ptCount val="19"/>
                <c:pt idx="0">
                  <c:v>34.476</c:v>
                </c:pt>
                <c:pt idx="1">
                  <c:v>33.517</c:v>
                </c:pt>
                <c:pt idx="2">
                  <c:v>34.084</c:v>
                </c:pt>
                <c:pt idx="3">
                  <c:v>33.414</c:v>
                </c:pt>
                <c:pt idx="4">
                  <c:v>33.759</c:v>
                </c:pt>
                <c:pt idx="5">
                  <c:v>33.534</c:v>
                </c:pt>
                <c:pt idx="6">
                  <c:v>33.875</c:v>
                </c:pt>
                <c:pt idx="7">
                  <c:v>33.452</c:v>
                </c:pt>
                <c:pt idx="8">
                  <c:v>33.553</c:v>
                </c:pt>
                <c:pt idx="9">
                  <c:v>33.715</c:v>
                </c:pt>
                <c:pt idx="10">
                  <c:v>33.322</c:v>
                </c:pt>
                <c:pt idx="11">
                  <c:v>33.308</c:v>
                </c:pt>
                <c:pt idx="12">
                  <c:v>33.706</c:v>
                </c:pt>
                <c:pt idx="13">
                  <c:v>33.139</c:v>
                </c:pt>
                <c:pt idx="14">
                  <c:v>32.947</c:v>
                </c:pt>
                <c:pt idx="15">
                  <c:v>33.424</c:v>
                </c:pt>
                <c:pt idx="16">
                  <c:v>33.543</c:v>
                </c:pt>
                <c:pt idx="17">
                  <c:v>33.527</c:v>
                </c:pt>
                <c:pt idx="18">
                  <c:v>33.83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'B-finaali, data'!$K$5</c:f>
              <c:strCache>
                <c:ptCount val="1"/>
                <c:pt idx="0">
                  <c:v>Tony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'B-finaali, data'!$K$6:$K$24</c:f>
              <c:numCache>
                <c:ptCount val="19"/>
                <c:pt idx="0">
                  <c:v>34.936</c:v>
                </c:pt>
                <c:pt idx="1">
                  <c:v>33.228</c:v>
                </c:pt>
                <c:pt idx="2">
                  <c:v>34.357</c:v>
                </c:pt>
                <c:pt idx="3">
                  <c:v>33.325</c:v>
                </c:pt>
                <c:pt idx="4">
                  <c:v>33.415</c:v>
                </c:pt>
                <c:pt idx="5">
                  <c:v>33.817</c:v>
                </c:pt>
                <c:pt idx="6">
                  <c:v>33.791</c:v>
                </c:pt>
                <c:pt idx="7">
                  <c:v>33.651</c:v>
                </c:pt>
                <c:pt idx="8">
                  <c:v>33.47</c:v>
                </c:pt>
                <c:pt idx="9">
                  <c:v>33.498</c:v>
                </c:pt>
                <c:pt idx="10">
                  <c:v>34.659</c:v>
                </c:pt>
                <c:pt idx="11">
                  <c:v>33.598</c:v>
                </c:pt>
                <c:pt idx="12">
                  <c:v>33.3</c:v>
                </c:pt>
                <c:pt idx="13">
                  <c:v>33.506</c:v>
                </c:pt>
                <c:pt idx="14">
                  <c:v>33.407</c:v>
                </c:pt>
                <c:pt idx="15">
                  <c:v>33.687</c:v>
                </c:pt>
                <c:pt idx="16">
                  <c:v>33.446</c:v>
                </c:pt>
                <c:pt idx="17">
                  <c:v>33.104</c:v>
                </c:pt>
                <c:pt idx="18">
                  <c:v>33.284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'B-finaali, data'!$L$5</c:f>
              <c:strCache>
                <c:ptCount val="1"/>
                <c:pt idx="0">
                  <c:v>JJ Lähtö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'B-finaali, data'!$L$6:$L$24</c:f>
              <c:numCache>
                <c:ptCount val="19"/>
                <c:pt idx="0">
                  <c:v>34.647</c:v>
                </c:pt>
                <c:pt idx="1">
                  <c:v>34.287</c:v>
                </c:pt>
                <c:pt idx="2">
                  <c:v>34.709</c:v>
                </c:pt>
                <c:pt idx="3">
                  <c:v>34.907</c:v>
                </c:pt>
                <c:pt idx="4">
                  <c:v>34.578</c:v>
                </c:pt>
                <c:pt idx="5">
                  <c:v>34.142</c:v>
                </c:pt>
                <c:pt idx="6">
                  <c:v>34.331</c:v>
                </c:pt>
                <c:pt idx="7">
                  <c:v>34.089</c:v>
                </c:pt>
                <c:pt idx="8">
                  <c:v>34.171</c:v>
                </c:pt>
                <c:pt idx="9">
                  <c:v>34.493</c:v>
                </c:pt>
                <c:pt idx="10">
                  <c:v>34.493</c:v>
                </c:pt>
                <c:pt idx="11">
                  <c:v>34.228</c:v>
                </c:pt>
                <c:pt idx="12">
                  <c:v>34.38</c:v>
                </c:pt>
                <c:pt idx="13">
                  <c:v>35.1</c:v>
                </c:pt>
                <c:pt idx="14">
                  <c:v>35.786</c:v>
                </c:pt>
                <c:pt idx="15">
                  <c:v>33.931</c:v>
                </c:pt>
                <c:pt idx="16">
                  <c:v>35.079</c:v>
                </c:pt>
                <c:pt idx="17">
                  <c:v>35.611</c:v>
                </c:pt>
              </c:numCache>
            </c:numRef>
          </c:yVal>
          <c:smooth val="0"/>
        </c:ser>
        <c:axId val="5633925"/>
        <c:axId val="50705326"/>
      </c:scatterChart>
      <c:valAx>
        <c:axId val="563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05326"/>
        <c:crosses val="autoZero"/>
        <c:crossBetween val="midCat"/>
        <c:dispUnits/>
        <c:majorUnit val="1"/>
      </c:valAx>
      <c:valAx>
        <c:axId val="50705326"/>
        <c:scaling>
          <c:orientation val="minMax"/>
          <c:max val="35.8"/>
          <c:min val="3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3925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L53"/>
  <sheetViews>
    <sheetView workbookViewId="0" topLeftCell="A1">
      <selection activeCell="A1" sqref="A1"/>
    </sheetView>
  </sheetViews>
  <sheetFormatPr defaultColWidth="9.140625" defaultRowHeight="12.75"/>
  <sheetData>
    <row r="5" spans="3:12" ht="12.75">
      <c r="C5" t="s">
        <v>0</v>
      </c>
      <c r="D5" t="s">
        <v>3</v>
      </c>
      <c r="E5" t="s">
        <v>2</v>
      </c>
      <c r="F5" t="s">
        <v>1</v>
      </c>
      <c r="G5" t="s">
        <v>4</v>
      </c>
      <c r="H5" t="s">
        <v>5</v>
      </c>
      <c r="I5" t="s">
        <v>6</v>
      </c>
      <c r="J5" t="s">
        <v>7</v>
      </c>
      <c r="K5" t="s">
        <v>8</v>
      </c>
      <c r="L5" t="s">
        <v>9</v>
      </c>
    </row>
    <row r="6" spans="2:12" ht="12.75">
      <c r="B6">
        <v>1</v>
      </c>
      <c r="C6" s="1">
        <v>32.19</v>
      </c>
      <c r="D6" s="1">
        <v>32.496</v>
      </c>
      <c r="E6" s="1">
        <v>32.749</v>
      </c>
      <c r="F6" s="1">
        <v>32.606</v>
      </c>
      <c r="G6" s="1">
        <v>33.385</v>
      </c>
      <c r="H6" s="1">
        <v>33.06</v>
      </c>
      <c r="I6" s="1">
        <v>32.987</v>
      </c>
      <c r="J6" s="1">
        <v>33.714</v>
      </c>
      <c r="K6" s="1">
        <v>33.148</v>
      </c>
      <c r="L6" s="1">
        <v>34.438</v>
      </c>
    </row>
    <row r="7" spans="2:12" ht="12.75">
      <c r="B7">
        <v>2</v>
      </c>
      <c r="C7" s="1">
        <v>32.176</v>
      </c>
      <c r="D7" s="1">
        <v>32.42</v>
      </c>
      <c r="E7" s="1">
        <v>32.808</v>
      </c>
      <c r="F7" s="1">
        <v>33.967</v>
      </c>
      <c r="G7" s="1">
        <v>32.51</v>
      </c>
      <c r="H7" s="1">
        <v>33.919</v>
      </c>
      <c r="I7" s="1">
        <v>36.399</v>
      </c>
      <c r="J7" s="1">
        <v>37.09</v>
      </c>
      <c r="K7" s="1">
        <v>34.66</v>
      </c>
      <c r="L7" s="1">
        <v>33.234</v>
      </c>
    </row>
    <row r="8" spans="2:12" ht="12.75">
      <c r="B8">
        <v>3</v>
      </c>
      <c r="C8" s="1">
        <v>32.212</v>
      </c>
      <c r="D8" s="1">
        <v>32.638</v>
      </c>
      <c r="E8" s="1">
        <v>32.19</v>
      </c>
      <c r="F8" s="1">
        <v>32.053</v>
      </c>
      <c r="G8" s="1">
        <v>32.052</v>
      </c>
      <c r="H8" s="1">
        <v>32.373</v>
      </c>
      <c r="I8" s="1">
        <v>32.725</v>
      </c>
      <c r="J8" s="1">
        <v>32.63</v>
      </c>
      <c r="K8" s="1">
        <v>33.785</v>
      </c>
      <c r="L8" s="1">
        <v>33.606</v>
      </c>
    </row>
    <row r="9" spans="2:12" ht="12.75">
      <c r="B9">
        <v>4</v>
      </c>
      <c r="C9" s="1">
        <v>31.787</v>
      </c>
      <c r="D9" s="1">
        <v>32.48</v>
      </c>
      <c r="E9" s="1">
        <v>32.337</v>
      </c>
      <c r="F9" s="1">
        <v>32.698</v>
      </c>
      <c r="G9" s="1">
        <v>32.134</v>
      </c>
      <c r="H9" s="1">
        <v>32.669</v>
      </c>
      <c r="I9" s="1">
        <v>32.09</v>
      </c>
      <c r="J9" s="1">
        <v>32.937</v>
      </c>
      <c r="K9" s="1">
        <v>33.118</v>
      </c>
      <c r="L9" s="1">
        <v>34.131</v>
      </c>
    </row>
    <row r="10" spans="2:12" ht="12.75">
      <c r="B10">
        <v>5</v>
      </c>
      <c r="C10" s="1">
        <v>31.926</v>
      </c>
      <c r="D10" s="1">
        <v>32.486</v>
      </c>
      <c r="E10" s="1">
        <v>33.445</v>
      </c>
      <c r="F10" s="1">
        <v>32.505</v>
      </c>
      <c r="G10" s="1">
        <v>32.658</v>
      </c>
      <c r="H10" s="1">
        <v>33.176</v>
      </c>
      <c r="I10" s="1">
        <v>31.949</v>
      </c>
      <c r="J10" s="1">
        <v>32.95</v>
      </c>
      <c r="K10" s="1">
        <v>32.413</v>
      </c>
      <c r="L10" s="1">
        <v>32.633</v>
      </c>
    </row>
    <row r="11" spans="2:12" ht="12.75">
      <c r="B11">
        <v>6</v>
      </c>
      <c r="C11" s="1">
        <v>32.026</v>
      </c>
      <c r="D11" s="1">
        <v>32.175</v>
      </c>
      <c r="E11" s="1">
        <v>32.741</v>
      </c>
      <c r="F11" s="1">
        <v>32.07</v>
      </c>
      <c r="G11" s="1">
        <v>32.567</v>
      </c>
      <c r="H11" s="1">
        <v>32.515</v>
      </c>
      <c r="I11" s="1">
        <v>33.363</v>
      </c>
      <c r="J11" s="1">
        <v>32.873</v>
      </c>
      <c r="K11" s="1">
        <v>32.865</v>
      </c>
      <c r="L11" s="1">
        <v>33.313</v>
      </c>
    </row>
    <row r="12" spans="2:12" ht="12.75">
      <c r="B12">
        <v>7</v>
      </c>
      <c r="C12" s="1">
        <v>31.938</v>
      </c>
      <c r="D12" s="1">
        <v>32.197</v>
      </c>
      <c r="E12" s="1">
        <v>31.992</v>
      </c>
      <c r="F12" s="1">
        <v>33.008</v>
      </c>
      <c r="G12" s="1">
        <v>32.244</v>
      </c>
      <c r="H12" s="1">
        <v>32.398</v>
      </c>
      <c r="I12" s="1">
        <v>32.556</v>
      </c>
      <c r="J12" s="1">
        <v>32.747</v>
      </c>
      <c r="K12" s="1">
        <v>33.183</v>
      </c>
      <c r="L12" s="1">
        <v>33.362</v>
      </c>
    </row>
    <row r="13" spans="2:12" ht="12.75">
      <c r="B13">
        <v>8</v>
      </c>
      <c r="C13" s="1">
        <v>32.142</v>
      </c>
      <c r="D13" s="1">
        <v>32.132</v>
      </c>
      <c r="E13" s="1">
        <v>32.229</v>
      </c>
      <c r="F13" s="1">
        <v>31.809</v>
      </c>
      <c r="G13" s="1">
        <v>32.393</v>
      </c>
      <c r="H13" s="1">
        <v>32.324</v>
      </c>
      <c r="I13" s="1">
        <v>32.022</v>
      </c>
      <c r="J13" s="1">
        <v>32.617</v>
      </c>
      <c r="K13" s="1">
        <v>33.006</v>
      </c>
      <c r="L13" s="1">
        <v>32.752</v>
      </c>
    </row>
    <row r="14" spans="2:12" ht="12.75">
      <c r="B14">
        <v>9</v>
      </c>
      <c r="C14" s="1">
        <v>31.93</v>
      </c>
      <c r="D14" s="1">
        <v>32.026</v>
      </c>
      <c r="E14" s="1">
        <v>32.243</v>
      </c>
      <c r="F14" s="1">
        <v>31.941</v>
      </c>
      <c r="G14" s="1">
        <v>33.106</v>
      </c>
      <c r="H14" s="1">
        <v>32.194</v>
      </c>
      <c r="I14" s="1">
        <v>31.993</v>
      </c>
      <c r="J14" s="1">
        <v>32.635</v>
      </c>
      <c r="K14" s="1">
        <v>32.523</v>
      </c>
      <c r="L14" s="1">
        <v>32.9</v>
      </c>
    </row>
    <row r="15" spans="2:12" ht="12.75">
      <c r="B15">
        <v>10</v>
      </c>
      <c r="C15" s="1">
        <v>32.171</v>
      </c>
      <c r="D15" s="1">
        <v>31.976</v>
      </c>
      <c r="E15" s="1">
        <v>32.052</v>
      </c>
      <c r="F15" s="1">
        <v>32.108</v>
      </c>
      <c r="G15" s="1">
        <v>32.06</v>
      </c>
      <c r="H15" s="1">
        <v>32.296</v>
      </c>
      <c r="I15" s="1">
        <v>31.977</v>
      </c>
      <c r="J15" s="1">
        <v>32.64</v>
      </c>
      <c r="K15" s="1">
        <v>32.561</v>
      </c>
      <c r="L15" s="1">
        <v>32.774</v>
      </c>
    </row>
    <row r="16" spans="2:12" ht="12.75">
      <c r="B16">
        <v>11</v>
      </c>
      <c r="C16" s="1">
        <v>32.048</v>
      </c>
      <c r="D16" s="1">
        <v>32.069</v>
      </c>
      <c r="E16" s="1">
        <v>32.15</v>
      </c>
      <c r="F16" s="1">
        <v>31.962</v>
      </c>
      <c r="G16" s="1">
        <v>32.345</v>
      </c>
      <c r="H16" s="1">
        <v>32.272</v>
      </c>
      <c r="I16" s="1">
        <v>31.955</v>
      </c>
      <c r="J16" s="1">
        <v>32.259</v>
      </c>
      <c r="K16" s="1">
        <v>32.926</v>
      </c>
      <c r="L16" s="1">
        <v>32.913</v>
      </c>
    </row>
    <row r="17" spans="2:12" ht="12.75">
      <c r="B17">
        <v>12</v>
      </c>
      <c r="C17" s="1">
        <v>31.913</v>
      </c>
      <c r="D17" s="1">
        <v>32.059</v>
      </c>
      <c r="E17" s="1">
        <v>31.847</v>
      </c>
      <c r="F17" s="1">
        <v>31.874</v>
      </c>
      <c r="G17" s="1">
        <v>32.655</v>
      </c>
      <c r="H17" s="1">
        <v>32.073</v>
      </c>
      <c r="I17" s="1">
        <v>31.974</v>
      </c>
      <c r="J17" s="1">
        <v>33.241</v>
      </c>
      <c r="K17" s="1">
        <v>32.352</v>
      </c>
      <c r="L17" s="1">
        <v>33.149</v>
      </c>
    </row>
    <row r="18" spans="2:12" ht="12.75">
      <c r="B18">
        <v>13</v>
      </c>
      <c r="C18" s="1">
        <v>32.049</v>
      </c>
      <c r="D18" s="1">
        <v>31.913</v>
      </c>
      <c r="E18" s="1">
        <v>32.334</v>
      </c>
      <c r="F18" s="1">
        <v>31.965</v>
      </c>
      <c r="G18" s="1">
        <v>32.28</v>
      </c>
      <c r="H18" s="1">
        <v>32.304</v>
      </c>
      <c r="I18" s="1">
        <v>31.924</v>
      </c>
      <c r="J18" s="1">
        <v>32.711</v>
      </c>
      <c r="K18" s="1">
        <v>33.7</v>
      </c>
      <c r="L18" s="1">
        <v>34.191</v>
      </c>
    </row>
    <row r="19" spans="2:12" ht="12.75">
      <c r="B19">
        <v>14</v>
      </c>
      <c r="C19" s="1">
        <v>32.127</v>
      </c>
      <c r="D19" s="1">
        <v>31.795</v>
      </c>
      <c r="E19" s="1">
        <v>32.484</v>
      </c>
      <c r="F19" s="1">
        <v>32.328</v>
      </c>
      <c r="G19" s="1">
        <v>33.298</v>
      </c>
      <c r="H19" s="1">
        <v>31.997</v>
      </c>
      <c r="I19" s="1">
        <v>31.906</v>
      </c>
      <c r="J19" s="1">
        <v>32.263</v>
      </c>
      <c r="K19" s="1">
        <v>32.698</v>
      </c>
      <c r="L19" s="1">
        <v>33.125</v>
      </c>
    </row>
    <row r="20" spans="2:12" ht="12.75">
      <c r="B20">
        <v>15</v>
      </c>
      <c r="C20" s="1">
        <v>31.755</v>
      </c>
      <c r="D20" s="1">
        <v>31.735</v>
      </c>
      <c r="E20" s="1">
        <v>32.212</v>
      </c>
      <c r="F20" s="1">
        <v>32.116</v>
      </c>
      <c r="G20" s="1">
        <v>32.294</v>
      </c>
      <c r="H20" s="1">
        <v>32.169</v>
      </c>
      <c r="I20" s="1">
        <v>32.083</v>
      </c>
      <c r="J20" s="1">
        <v>32.514</v>
      </c>
      <c r="K20" s="1">
        <v>32.856</v>
      </c>
      <c r="L20" s="1">
        <v>32.795</v>
      </c>
    </row>
    <row r="21" spans="2:12" ht="12.75">
      <c r="B21">
        <v>16</v>
      </c>
      <c r="C21" s="1">
        <v>31.911</v>
      </c>
      <c r="D21" s="1">
        <v>31.907</v>
      </c>
      <c r="E21" s="1">
        <v>32.059</v>
      </c>
      <c r="F21" s="1">
        <v>31.968</v>
      </c>
      <c r="G21" s="1">
        <v>32.408</v>
      </c>
      <c r="H21" s="1">
        <v>32.213</v>
      </c>
      <c r="I21" s="1">
        <v>32.071</v>
      </c>
      <c r="J21" s="1">
        <v>32.127</v>
      </c>
      <c r="K21" s="1">
        <v>32.453</v>
      </c>
      <c r="L21" s="1">
        <v>33.09</v>
      </c>
    </row>
    <row r="22" spans="2:12" ht="12.75">
      <c r="B22">
        <v>17</v>
      </c>
      <c r="C22" s="1">
        <v>31.86</v>
      </c>
      <c r="D22" s="1">
        <v>31.818</v>
      </c>
      <c r="E22" s="1">
        <v>32.541</v>
      </c>
      <c r="F22" s="1">
        <v>31.729</v>
      </c>
      <c r="G22" s="1">
        <v>32.256</v>
      </c>
      <c r="H22" s="1">
        <v>32.232</v>
      </c>
      <c r="I22" s="1">
        <v>32.375</v>
      </c>
      <c r="J22" s="1">
        <v>32.328</v>
      </c>
      <c r="K22" s="1">
        <v>32.538</v>
      </c>
      <c r="L22" s="1">
        <v>32.703</v>
      </c>
    </row>
    <row r="23" spans="2:12" ht="12.75">
      <c r="B23">
        <v>18</v>
      </c>
      <c r="C23" s="1">
        <v>31.751</v>
      </c>
      <c r="D23" s="1">
        <v>31.943</v>
      </c>
      <c r="E23" s="1">
        <v>32.087</v>
      </c>
      <c r="F23" s="1">
        <v>31.92</v>
      </c>
      <c r="G23" s="1">
        <v>32.449</v>
      </c>
      <c r="H23" s="1">
        <v>32.31</v>
      </c>
      <c r="I23" s="1">
        <v>32.27</v>
      </c>
      <c r="J23" s="1">
        <v>32.115</v>
      </c>
      <c r="K23" s="1">
        <v>32.648</v>
      </c>
      <c r="L23" s="1">
        <v>32.978</v>
      </c>
    </row>
    <row r="24" spans="2:12" ht="12.75">
      <c r="B24">
        <v>19</v>
      </c>
      <c r="C24" s="1">
        <v>31.956</v>
      </c>
      <c r="D24" s="1">
        <v>31.816</v>
      </c>
      <c r="E24" s="1">
        <v>32.326</v>
      </c>
      <c r="F24" s="1">
        <v>32.246</v>
      </c>
      <c r="G24" s="1">
        <v>32.349</v>
      </c>
      <c r="H24" s="1">
        <v>32.303</v>
      </c>
      <c r="I24" s="1">
        <v>32.15</v>
      </c>
      <c r="J24" s="1">
        <v>32.521</v>
      </c>
      <c r="K24" s="1">
        <v>32.772</v>
      </c>
      <c r="L24" s="1">
        <v>34.985</v>
      </c>
    </row>
    <row r="26" spans="3:12" ht="12.75">
      <c r="C26" s="1">
        <f>C27-SUM(C6:C24)</f>
        <v>30.312000000000012</v>
      </c>
      <c r="D26" s="1">
        <f>D27-SUM(D6:D24)</f>
        <v>29.663999999999987</v>
      </c>
      <c r="E26" s="1">
        <f aca="true" t="shared" si="0" ref="E26:L26">E27-SUM(E6:E24)</f>
        <v>31.559999999999945</v>
      </c>
      <c r="F26" s="1">
        <f t="shared" si="0"/>
        <v>33.90300000000002</v>
      </c>
      <c r="G26" s="1">
        <f t="shared" si="0"/>
        <v>31.875999999999976</v>
      </c>
      <c r="H26" s="1">
        <f t="shared" si="0"/>
        <v>32.92400000000009</v>
      </c>
      <c r="I26" s="1">
        <f t="shared" si="0"/>
        <v>33.264000000000124</v>
      </c>
      <c r="J26" s="1">
        <f t="shared" si="0"/>
        <v>32.38400000000013</v>
      </c>
      <c r="K26" s="1">
        <f t="shared" si="0"/>
        <v>34.971000000000004</v>
      </c>
      <c r="L26" s="1">
        <f t="shared" si="0"/>
        <v>31.18600000000015</v>
      </c>
    </row>
    <row r="27" spans="3:12" ht="12.75">
      <c r="C27" s="1">
        <v>638.18</v>
      </c>
      <c r="D27" s="1">
        <v>639.745</v>
      </c>
      <c r="E27" s="1">
        <v>646.386</v>
      </c>
      <c r="F27" s="1">
        <v>646.776</v>
      </c>
      <c r="G27" s="1">
        <v>649.319</v>
      </c>
      <c r="H27" s="1">
        <v>649.721</v>
      </c>
      <c r="I27" s="1">
        <v>650.033</v>
      </c>
      <c r="J27" s="1">
        <v>657.296</v>
      </c>
      <c r="K27" s="1">
        <v>661.176</v>
      </c>
      <c r="L27" s="1">
        <v>664.258</v>
      </c>
    </row>
    <row r="28" spans="4:12" ht="12.75">
      <c r="D28" s="1"/>
      <c r="E28" s="1"/>
      <c r="F28" s="1"/>
      <c r="G28" s="1"/>
      <c r="H28" s="1"/>
      <c r="I28" s="1"/>
      <c r="J28" s="1"/>
      <c r="K28" s="1"/>
      <c r="L28" s="1"/>
    </row>
    <row r="32" spans="3:12" ht="12.75">
      <c r="C32" s="1">
        <v>0</v>
      </c>
      <c r="D32" s="1">
        <f>D26-$C$26</f>
        <v>-0.6480000000000246</v>
      </c>
      <c r="E32" s="1">
        <f aca="true" t="shared" si="1" ref="E32:L32">E26-$C$26</f>
        <v>1.2479999999999336</v>
      </c>
      <c r="F32" s="1">
        <f t="shared" si="1"/>
        <v>3.591000000000008</v>
      </c>
      <c r="G32" s="1">
        <f t="shared" si="1"/>
        <v>1.5639999999999645</v>
      </c>
      <c r="H32" s="1">
        <f t="shared" si="1"/>
        <v>2.61200000000008</v>
      </c>
      <c r="I32" s="1">
        <f t="shared" si="1"/>
        <v>2.952000000000112</v>
      </c>
      <c r="J32" s="1">
        <f t="shared" si="1"/>
        <v>2.0720000000001164</v>
      </c>
      <c r="K32" s="1">
        <f t="shared" si="1"/>
        <v>4.658999999999992</v>
      </c>
      <c r="L32" s="1">
        <f t="shared" si="1"/>
        <v>0.8740000000001373</v>
      </c>
    </row>
    <row r="33" spans="3:12" ht="12.75">
      <c r="C33" t="str">
        <f>C5</f>
        <v>Luigi</v>
      </c>
      <c r="D33" t="str">
        <f aca="true" t="shared" si="2" ref="D33:L33">D5</f>
        <v>Paco</v>
      </c>
      <c r="E33" t="str">
        <f t="shared" si="2"/>
        <v>Jario</v>
      </c>
      <c r="F33" t="str">
        <f t="shared" si="2"/>
        <v>Murcus</v>
      </c>
      <c r="G33" t="str">
        <f t="shared" si="2"/>
        <v>Heke</v>
      </c>
      <c r="H33" t="str">
        <f t="shared" si="2"/>
        <v>Arttu</v>
      </c>
      <c r="I33" t="str">
        <f t="shared" si="2"/>
        <v>Velpert</v>
      </c>
      <c r="J33" t="str">
        <f t="shared" si="2"/>
        <v>Maurizio</v>
      </c>
      <c r="K33" t="str">
        <f t="shared" si="2"/>
        <v>Alex</v>
      </c>
      <c r="L33" t="str">
        <f t="shared" si="2"/>
        <v>Sir Allu</v>
      </c>
    </row>
    <row r="34" spans="2:12" ht="12.75">
      <c r="B34">
        <v>0</v>
      </c>
      <c r="C34">
        <v>0</v>
      </c>
      <c r="D34">
        <v>-1</v>
      </c>
      <c r="E34">
        <v>0.5</v>
      </c>
      <c r="F34">
        <v>3</v>
      </c>
      <c r="G34">
        <v>1</v>
      </c>
      <c r="H34">
        <v>1.5</v>
      </c>
      <c r="I34">
        <v>2.5</v>
      </c>
      <c r="J34">
        <v>2</v>
      </c>
      <c r="K34">
        <v>3.5</v>
      </c>
      <c r="L34">
        <v>-0.5</v>
      </c>
    </row>
    <row r="35" spans="2:12" ht="12.75">
      <c r="B35">
        <v>1</v>
      </c>
      <c r="C35">
        <v>0</v>
      </c>
      <c r="D35" s="1">
        <f>D6-$C$6+D32</f>
        <v>-0.34200000000002007</v>
      </c>
      <c r="E35" s="1">
        <f aca="true" t="shared" si="3" ref="E35:L35">E6-$C$6+E32</f>
        <v>1.8069999999999382</v>
      </c>
      <c r="F35" s="1">
        <f t="shared" si="3"/>
        <v>4.007000000000012</v>
      </c>
      <c r="G35" s="1">
        <f t="shared" si="3"/>
        <v>2.758999999999965</v>
      </c>
      <c r="H35" s="1">
        <f t="shared" si="3"/>
        <v>3.4820000000000846</v>
      </c>
      <c r="I35" s="1">
        <f t="shared" si="3"/>
        <v>3.749000000000116</v>
      </c>
      <c r="J35" s="1">
        <f t="shared" si="3"/>
        <v>3.5960000000001173</v>
      </c>
      <c r="K35" s="1">
        <f t="shared" si="3"/>
        <v>5.616999999999997</v>
      </c>
      <c r="L35" s="1">
        <f t="shared" si="3"/>
        <v>3.122000000000142</v>
      </c>
    </row>
    <row r="36" spans="2:12" ht="12.75">
      <c r="B36">
        <v>2</v>
      </c>
      <c r="C36">
        <v>0</v>
      </c>
      <c r="D36" s="1">
        <f aca="true" t="shared" si="4" ref="D36:L36">D35+D7-$C7</f>
        <v>-0.0980000000000203</v>
      </c>
      <c r="E36" s="1">
        <f t="shared" si="4"/>
        <v>2.438999999999936</v>
      </c>
      <c r="F36" s="1">
        <f t="shared" si="4"/>
        <v>5.798000000000009</v>
      </c>
      <c r="G36" s="1">
        <f t="shared" si="4"/>
        <v>3.092999999999961</v>
      </c>
      <c r="H36" s="1">
        <f t="shared" si="4"/>
        <v>5.22500000000008</v>
      </c>
      <c r="I36" s="1">
        <f t="shared" si="4"/>
        <v>7.972000000000115</v>
      </c>
      <c r="J36" s="1">
        <f t="shared" si="4"/>
        <v>8.510000000000119</v>
      </c>
      <c r="K36" s="1">
        <f t="shared" si="4"/>
        <v>8.100999999999992</v>
      </c>
      <c r="L36" s="1">
        <f t="shared" si="4"/>
        <v>4.180000000000142</v>
      </c>
    </row>
    <row r="37" spans="2:12" ht="12.75">
      <c r="B37">
        <v>3</v>
      </c>
      <c r="C37">
        <v>0</v>
      </c>
      <c r="D37" s="1">
        <f aca="true" t="shared" si="5" ref="D37:D53">D36+D8-$C8</f>
        <v>0.32799999999997453</v>
      </c>
      <c r="E37" s="1">
        <f aca="true" t="shared" si="6" ref="E37:E50">E36+E8-$C8</f>
        <v>2.4169999999999305</v>
      </c>
      <c r="F37" s="1">
        <f aca="true" t="shared" si="7" ref="F37:F50">F36+F8-$C8</f>
        <v>5.639000000000003</v>
      </c>
      <c r="G37" s="1">
        <f aca="true" t="shared" si="8" ref="G37:G50">G36+G8-$C8</f>
        <v>2.932999999999957</v>
      </c>
      <c r="H37" s="1">
        <f aca="true" t="shared" si="9" ref="H37:H50">H36+H8-$C8</f>
        <v>5.386000000000074</v>
      </c>
      <c r="I37" s="1">
        <f aca="true" t="shared" si="10" ref="I37:I50">I36+I8-$C8</f>
        <v>8.485000000000113</v>
      </c>
      <c r="J37" s="1">
        <f aca="true" t="shared" si="11" ref="J37:J50">J36+J8-$C8</f>
        <v>8.928000000000118</v>
      </c>
      <c r="K37" s="1">
        <f aca="true" t="shared" si="12" ref="K37:K50">K36+K8-$C8</f>
        <v>9.673999999999985</v>
      </c>
      <c r="L37" s="1">
        <f aca="true" t="shared" si="13" ref="L37:L50">L36+L8-$C8</f>
        <v>5.57400000000014</v>
      </c>
    </row>
    <row r="38" spans="2:12" ht="12.75">
      <c r="B38">
        <v>4</v>
      </c>
      <c r="C38">
        <v>0</v>
      </c>
      <c r="D38" s="1">
        <f t="shared" si="5"/>
        <v>1.0209999999999724</v>
      </c>
      <c r="E38" s="1">
        <f t="shared" si="6"/>
        <v>2.966999999999935</v>
      </c>
      <c r="F38" s="1">
        <f t="shared" si="7"/>
        <v>6.550000000000004</v>
      </c>
      <c r="G38" s="1">
        <f t="shared" si="8"/>
        <v>3.2799999999999585</v>
      </c>
      <c r="H38" s="1">
        <f t="shared" si="9"/>
        <v>6.268000000000072</v>
      </c>
      <c r="I38" s="1">
        <f t="shared" si="10"/>
        <v>8.788000000000117</v>
      </c>
      <c r="J38" s="1">
        <f t="shared" si="11"/>
        <v>10.078000000000117</v>
      </c>
      <c r="K38" s="1">
        <f t="shared" si="12"/>
        <v>11.004999999999988</v>
      </c>
      <c r="L38" s="1">
        <f t="shared" si="13"/>
        <v>7.918000000000141</v>
      </c>
    </row>
    <row r="39" spans="2:12" ht="12.75">
      <c r="B39">
        <v>5</v>
      </c>
      <c r="C39">
        <v>0</v>
      </c>
      <c r="D39" s="1">
        <f t="shared" si="5"/>
        <v>1.580999999999971</v>
      </c>
      <c r="E39" s="1">
        <f t="shared" si="6"/>
        <v>4.485999999999937</v>
      </c>
      <c r="F39" s="1">
        <f t="shared" si="7"/>
        <v>7.129000000000008</v>
      </c>
      <c r="G39" s="1">
        <f t="shared" si="8"/>
        <v>4.011999999999961</v>
      </c>
      <c r="H39" s="1">
        <f t="shared" si="9"/>
        <v>7.518000000000075</v>
      </c>
      <c r="I39" s="1">
        <f t="shared" si="10"/>
        <v>8.811000000000124</v>
      </c>
      <c r="J39" s="1">
        <f t="shared" si="11"/>
        <v>11.102000000000121</v>
      </c>
      <c r="K39" s="1">
        <f t="shared" si="12"/>
        <v>11.491999999999987</v>
      </c>
      <c r="L39" s="1">
        <f t="shared" si="13"/>
        <v>8.625000000000146</v>
      </c>
    </row>
    <row r="40" spans="2:12" ht="12.75">
      <c r="B40">
        <v>6</v>
      </c>
      <c r="C40">
        <v>0</v>
      </c>
      <c r="D40" s="1">
        <f t="shared" si="5"/>
        <v>1.7299999999999685</v>
      </c>
      <c r="E40" s="1">
        <f t="shared" si="6"/>
        <v>5.2009999999999295</v>
      </c>
      <c r="F40" s="1">
        <f t="shared" si="7"/>
        <v>7.173000000000009</v>
      </c>
      <c r="G40" s="1">
        <f t="shared" si="8"/>
        <v>4.552999999999962</v>
      </c>
      <c r="H40" s="1">
        <f t="shared" si="9"/>
        <v>8.007000000000069</v>
      </c>
      <c r="I40" s="1">
        <f t="shared" si="10"/>
        <v>10.148000000000117</v>
      </c>
      <c r="J40" s="1">
        <f t="shared" si="11"/>
        <v>11.949000000000119</v>
      </c>
      <c r="K40" s="1">
        <f t="shared" si="12"/>
        <v>12.330999999999982</v>
      </c>
      <c r="L40" s="1">
        <f t="shared" si="13"/>
        <v>9.912000000000141</v>
      </c>
    </row>
    <row r="41" spans="2:12" ht="12.75">
      <c r="B41">
        <v>7</v>
      </c>
      <c r="C41">
        <v>0</v>
      </c>
      <c r="D41" s="1">
        <f t="shared" si="5"/>
        <v>1.9889999999999723</v>
      </c>
      <c r="E41" s="1">
        <f t="shared" si="6"/>
        <v>5.254999999999928</v>
      </c>
      <c r="F41" s="1">
        <f t="shared" si="7"/>
        <v>8.243000000000013</v>
      </c>
      <c r="G41" s="1">
        <f t="shared" si="8"/>
        <v>4.858999999999963</v>
      </c>
      <c r="H41" s="1">
        <f t="shared" si="9"/>
        <v>8.467000000000073</v>
      </c>
      <c r="I41" s="1">
        <f t="shared" si="10"/>
        <v>10.766000000000115</v>
      </c>
      <c r="J41" s="1">
        <f t="shared" si="11"/>
        <v>12.75800000000012</v>
      </c>
      <c r="K41" s="1">
        <f t="shared" si="12"/>
        <v>13.575999999999983</v>
      </c>
      <c r="L41" s="1">
        <f t="shared" si="13"/>
        <v>11.336000000000144</v>
      </c>
    </row>
    <row r="42" spans="2:12" ht="12.75">
      <c r="B42">
        <v>8</v>
      </c>
      <c r="C42">
        <v>0</v>
      </c>
      <c r="D42" s="1">
        <f t="shared" si="5"/>
        <v>1.9789999999999637</v>
      </c>
      <c r="E42" s="1">
        <f t="shared" si="6"/>
        <v>5.341999999999921</v>
      </c>
      <c r="F42" s="1">
        <f t="shared" si="7"/>
        <v>7.910000000000011</v>
      </c>
      <c r="G42" s="1">
        <f t="shared" si="8"/>
        <v>5.109999999999964</v>
      </c>
      <c r="H42" s="1">
        <f t="shared" si="9"/>
        <v>8.649000000000065</v>
      </c>
      <c r="I42" s="1">
        <f t="shared" si="10"/>
        <v>10.646000000000107</v>
      </c>
      <c r="J42" s="1">
        <f t="shared" si="11"/>
        <v>13.23300000000011</v>
      </c>
      <c r="K42" s="1">
        <f t="shared" si="12"/>
        <v>14.439999999999976</v>
      </c>
      <c r="L42" s="1">
        <f t="shared" si="13"/>
        <v>11.946000000000147</v>
      </c>
    </row>
    <row r="43" spans="2:12" ht="12.75">
      <c r="B43">
        <v>9</v>
      </c>
      <c r="C43">
        <v>0</v>
      </c>
      <c r="D43" s="1">
        <f t="shared" si="5"/>
        <v>2.0749999999999673</v>
      </c>
      <c r="E43" s="1">
        <f t="shared" si="6"/>
        <v>5.654999999999923</v>
      </c>
      <c r="F43" s="1">
        <f t="shared" si="7"/>
        <v>7.921000000000014</v>
      </c>
      <c r="G43" s="1">
        <f t="shared" si="8"/>
        <v>6.285999999999966</v>
      </c>
      <c r="H43" s="1">
        <f t="shared" si="9"/>
        <v>8.913000000000068</v>
      </c>
      <c r="I43" s="1">
        <f t="shared" si="10"/>
        <v>10.70900000000011</v>
      </c>
      <c r="J43" s="1">
        <f t="shared" si="11"/>
        <v>13.938000000000109</v>
      </c>
      <c r="K43" s="1">
        <f t="shared" si="12"/>
        <v>15.03299999999998</v>
      </c>
      <c r="L43" s="1">
        <f t="shared" si="13"/>
        <v>12.916000000000146</v>
      </c>
    </row>
    <row r="44" spans="2:12" ht="12.75">
      <c r="B44">
        <v>10</v>
      </c>
      <c r="C44">
        <v>0</v>
      </c>
      <c r="D44" s="1">
        <f t="shared" si="5"/>
        <v>1.879999999999967</v>
      </c>
      <c r="E44" s="1">
        <f t="shared" si="6"/>
        <v>5.535999999999923</v>
      </c>
      <c r="F44" s="1">
        <f t="shared" si="7"/>
        <v>7.858000000000011</v>
      </c>
      <c r="G44" s="1">
        <f t="shared" si="8"/>
        <v>6.174999999999969</v>
      </c>
      <c r="H44" s="1">
        <f t="shared" si="9"/>
        <v>9.038000000000068</v>
      </c>
      <c r="I44" s="1">
        <f t="shared" si="10"/>
        <v>10.515000000000107</v>
      </c>
      <c r="J44" s="1">
        <f t="shared" si="11"/>
        <v>14.40700000000011</v>
      </c>
      <c r="K44" s="1">
        <f t="shared" si="12"/>
        <v>15.42299999999998</v>
      </c>
      <c r="L44" s="1">
        <f t="shared" si="13"/>
        <v>13.519000000000148</v>
      </c>
    </row>
    <row r="45" spans="2:12" ht="12.75">
      <c r="B45">
        <v>11</v>
      </c>
      <c r="C45">
        <v>0</v>
      </c>
      <c r="D45" s="1">
        <f t="shared" si="5"/>
        <v>1.9009999999999678</v>
      </c>
      <c r="E45" s="1">
        <f t="shared" si="6"/>
        <v>5.63799999999992</v>
      </c>
      <c r="F45" s="1">
        <f t="shared" si="7"/>
        <v>7.772000000000006</v>
      </c>
      <c r="G45" s="1">
        <f t="shared" si="8"/>
        <v>6.471999999999966</v>
      </c>
      <c r="H45" s="1">
        <f t="shared" si="9"/>
        <v>9.262000000000064</v>
      </c>
      <c r="I45" s="1">
        <f t="shared" si="10"/>
        <v>10.422000000000104</v>
      </c>
      <c r="J45" s="1">
        <f t="shared" si="11"/>
        <v>14.618000000000109</v>
      </c>
      <c r="K45" s="1">
        <f t="shared" si="12"/>
        <v>16.30099999999998</v>
      </c>
      <c r="L45" s="1">
        <f t="shared" si="13"/>
        <v>14.384000000000142</v>
      </c>
    </row>
    <row r="46" spans="2:12" ht="12.75">
      <c r="B46">
        <v>12</v>
      </c>
      <c r="C46">
        <v>0</v>
      </c>
      <c r="D46" s="1">
        <f t="shared" si="5"/>
        <v>2.046999999999965</v>
      </c>
      <c r="E46" s="1">
        <f t="shared" si="6"/>
        <v>5.571999999999921</v>
      </c>
      <c r="F46" s="1">
        <f t="shared" si="7"/>
        <v>7.7330000000000005</v>
      </c>
      <c r="G46" s="1">
        <f t="shared" si="8"/>
        <v>7.213999999999967</v>
      </c>
      <c r="H46" s="1">
        <f t="shared" si="9"/>
        <v>9.422000000000065</v>
      </c>
      <c r="I46" s="1">
        <f t="shared" si="10"/>
        <v>10.4830000000001</v>
      </c>
      <c r="J46" s="1">
        <f t="shared" si="11"/>
        <v>15.946000000000108</v>
      </c>
      <c r="K46" s="1">
        <f t="shared" si="12"/>
        <v>16.739999999999977</v>
      </c>
      <c r="L46" s="1">
        <f t="shared" si="13"/>
        <v>15.620000000000143</v>
      </c>
    </row>
    <row r="47" spans="2:12" ht="12.75">
      <c r="B47">
        <v>13</v>
      </c>
      <c r="C47">
        <v>0</v>
      </c>
      <c r="D47" s="1">
        <f t="shared" si="5"/>
        <v>1.9109999999999658</v>
      </c>
      <c r="E47" s="1">
        <f t="shared" si="6"/>
        <v>5.856999999999921</v>
      </c>
      <c r="F47" s="1">
        <f t="shared" si="7"/>
        <v>7.649000000000001</v>
      </c>
      <c r="G47" s="1">
        <f t="shared" si="8"/>
        <v>7.444999999999972</v>
      </c>
      <c r="H47" s="1">
        <f t="shared" si="9"/>
        <v>9.67700000000007</v>
      </c>
      <c r="I47" s="1">
        <f t="shared" si="10"/>
        <v>10.358000000000096</v>
      </c>
      <c r="J47" s="1">
        <f t="shared" si="11"/>
        <v>16.60800000000011</v>
      </c>
      <c r="K47" s="1">
        <f t="shared" si="12"/>
        <v>18.390999999999984</v>
      </c>
      <c r="L47" s="1">
        <f t="shared" si="13"/>
        <v>17.76200000000015</v>
      </c>
    </row>
    <row r="48" spans="2:12" ht="12.75">
      <c r="B48">
        <v>14</v>
      </c>
      <c r="C48">
        <v>0</v>
      </c>
      <c r="D48" s="1">
        <f t="shared" si="5"/>
        <v>1.578999999999965</v>
      </c>
      <c r="E48" s="1">
        <f t="shared" si="6"/>
        <v>6.2139999999999205</v>
      </c>
      <c r="F48" s="1">
        <f t="shared" si="7"/>
        <v>7.850000000000001</v>
      </c>
      <c r="G48" s="1">
        <f t="shared" si="8"/>
        <v>8.615999999999971</v>
      </c>
      <c r="H48" s="1">
        <f t="shared" si="9"/>
        <v>9.547000000000068</v>
      </c>
      <c r="I48" s="1">
        <f t="shared" si="10"/>
        <v>10.137000000000093</v>
      </c>
      <c r="J48" s="1">
        <f t="shared" si="11"/>
        <v>16.744000000000106</v>
      </c>
      <c r="K48" s="1">
        <f t="shared" si="12"/>
        <v>18.961999999999982</v>
      </c>
      <c r="L48" s="1">
        <f t="shared" si="13"/>
        <v>18.760000000000147</v>
      </c>
    </row>
    <row r="49" spans="2:12" ht="12.75">
      <c r="B49">
        <v>15</v>
      </c>
      <c r="C49">
        <v>0</v>
      </c>
      <c r="D49" s="1">
        <f t="shared" si="5"/>
        <v>1.5589999999999655</v>
      </c>
      <c r="E49" s="1">
        <f t="shared" si="6"/>
        <v>6.670999999999925</v>
      </c>
      <c r="F49" s="1">
        <f t="shared" si="7"/>
        <v>8.211000000000002</v>
      </c>
      <c r="G49" s="1">
        <f t="shared" si="8"/>
        <v>9.15499999999997</v>
      </c>
      <c r="H49" s="1">
        <f t="shared" si="9"/>
        <v>9.961000000000066</v>
      </c>
      <c r="I49" s="1">
        <f t="shared" si="10"/>
        <v>10.465000000000092</v>
      </c>
      <c r="J49" s="1">
        <f t="shared" si="11"/>
        <v>17.50300000000011</v>
      </c>
      <c r="K49" s="1">
        <f t="shared" si="12"/>
        <v>20.062999999999985</v>
      </c>
      <c r="L49" s="1">
        <f t="shared" si="13"/>
        <v>19.80000000000015</v>
      </c>
    </row>
    <row r="50" spans="2:12" ht="12.75">
      <c r="B50">
        <v>16</v>
      </c>
      <c r="C50">
        <v>0</v>
      </c>
      <c r="D50" s="1">
        <f t="shared" si="5"/>
        <v>1.5549999999999642</v>
      </c>
      <c r="E50" s="1">
        <f t="shared" si="6"/>
        <v>6.818999999999917</v>
      </c>
      <c r="F50" s="1">
        <f t="shared" si="7"/>
        <v>8.268</v>
      </c>
      <c r="G50" s="1">
        <f t="shared" si="8"/>
        <v>9.651999999999973</v>
      </c>
      <c r="H50" s="1">
        <f t="shared" si="9"/>
        <v>10.263000000000062</v>
      </c>
      <c r="I50" s="1">
        <f t="shared" si="10"/>
        <v>10.625000000000085</v>
      </c>
      <c r="J50" s="1">
        <f t="shared" si="11"/>
        <v>17.719000000000108</v>
      </c>
      <c r="K50" s="1">
        <f t="shared" si="12"/>
        <v>20.60499999999999</v>
      </c>
      <c r="L50" s="1">
        <f t="shared" si="13"/>
        <v>20.979000000000156</v>
      </c>
    </row>
    <row r="51" spans="2:12" ht="12.75">
      <c r="B51">
        <v>17</v>
      </c>
      <c r="C51">
        <v>0</v>
      </c>
      <c r="D51" s="1">
        <f t="shared" si="5"/>
        <v>1.5129999999999626</v>
      </c>
      <c r="E51" s="1">
        <f aca="true" t="shared" si="14" ref="E51:L53">E50+E22-$C22</f>
        <v>7.499999999999915</v>
      </c>
      <c r="F51" s="1">
        <f t="shared" si="14"/>
        <v>8.137</v>
      </c>
      <c r="G51" s="1">
        <f t="shared" si="14"/>
        <v>10.047999999999973</v>
      </c>
      <c r="H51" s="1">
        <f t="shared" si="14"/>
        <v>10.635000000000062</v>
      </c>
      <c r="I51" s="1">
        <f t="shared" si="14"/>
        <v>11.140000000000086</v>
      </c>
      <c r="J51" s="1">
        <f t="shared" si="14"/>
        <v>18.18700000000011</v>
      </c>
      <c r="K51" s="1">
        <f t="shared" si="14"/>
        <v>21.282999999999987</v>
      </c>
      <c r="L51" s="1">
        <f t="shared" si="14"/>
        <v>21.82200000000016</v>
      </c>
    </row>
    <row r="52" spans="2:12" ht="12.75">
      <c r="B52">
        <v>18</v>
      </c>
      <c r="C52">
        <v>0</v>
      </c>
      <c r="D52" s="1">
        <f t="shared" si="5"/>
        <v>1.7049999999999592</v>
      </c>
      <c r="E52" s="1">
        <f t="shared" si="14"/>
        <v>7.835999999999917</v>
      </c>
      <c r="F52" s="1">
        <f t="shared" si="14"/>
        <v>8.306000000000001</v>
      </c>
      <c r="G52" s="1">
        <f t="shared" si="14"/>
        <v>10.74599999999997</v>
      </c>
      <c r="H52" s="1">
        <f t="shared" si="14"/>
        <v>11.194000000000063</v>
      </c>
      <c r="I52" s="1">
        <f t="shared" si="14"/>
        <v>11.659000000000088</v>
      </c>
      <c r="J52" s="1">
        <f t="shared" si="14"/>
        <v>18.551000000000112</v>
      </c>
      <c r="K52" s="1">
        <f t="shared" si="14"/>
        <v>22.17999999999999</v>
      </c>
      <c r="L52" s="1">
        <f t="shared" si="14"/>
        <v>23.04900000000016</v>
      </c>
    </row>
    <row r="53" spans="2:12" ht="12.75">
      <c r="B53">
        <v>19</v>
      </c>
      <c r="C53">
        <v>0</v>
      </c>
      <c r="D53" s="1">
        <f t="shared" si="5"/>
        <v>1.5649999999999586</v>
      </c>
      <c r="E53" s="1">
        <f t="shared" si="14"/>
        <v>8.205999999999921</v>
      </c>
      <c r="F53" s="1">
        <f t="shared" si="14"/>
        <v>8.596000000000007</v>
      </c>
      <c r="G53" s="1">
        <f t="shared" si="14"/>
        <v>11.138999999999971</v>
      </c>
      <c r="H53" s="1">
        <f t="shared" si="14"/>
        <v>11.541000000000057</v>
      </c>
      <c r="I53" s="1">
        <f t="shared" si="14"/>
        <v>11.853000000000083</v>
      </c>
      <c r="J53" s="1">
        <f t="shared" si="14"/>
        <v>19.116000000000117</v>
      </c>
      <c r="K53" s="1">
        <f t="shared" si="14"/>
        <v>22.995999999999984</v>
      </c>
      <c r="L53" s="1">
        <f t="shared" si="14"/>
        <v>26.078000000000163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L53"/>
  <sheetViews>
    <sheetView workbookViewId="0" topLeftCell="A1">
      <selection activeCell="A1" sqref="A1"/>
    </sheetView>
  </sheetViews>
  <sheetFormatPr defaultColWidth="9.140625" defaultRowHeight="12.75"/>
  <sheetData>
    <row r="5" spans="3:12" ht="12.75">
      <c r="C5" t="s">
        <v>10</v>
      </c>
      <c r="D5" t="s">
        <v>11</v>
      </c>
      <c r="E5" t="s">
        <v>12</v>
      </c>
      <c r="F5" t="s">
        <v>13</v>
      </c>
      <c r="G5" t="s">
        <v>14</v>
      </c>
      <c r="H5" t="s">
        <v>15</v>
      </c>
      <c r="I5" t="s">
        <v>16</v>
      </c>
      <c r="J5" t="s">
        <v>18</v>
      </c>
      <c r="K5" t="s">
        <v>17</v>
      </c>
      <c r="L5" t="s">
        <v>19</v>
      </c>
    </row>
    <row r="6" spans="2:12" ht="12.75">
      <c r="B6">
        <v>1</v>
      </c>
      <c r="C6" s="1">
        <v>32.709</v>
      </c>
      <c r="D6" s="1">
        <v>33.238</v>
      </c>
      <c r="E6" s="1">
        <v>33.899</v>
      </c>
      <c r="F6" s="1">
        <v>33.339</v>
      </c>
      <c r="G6" s="1">
        <v>32.979</v>
      </c>
      <c r="H6" s="1">
        <v>33.321</v>
      </c>
      <c r="I6" s="1">
        <v>33.703</v>
      </c>
      <c r="J6" s="1">
        <v>34.476</v>
      </c>
      <c r="K6" s="1">
        <v>34.936</v>
      </c>
      <c r="L6" s="1">
        <v>34.647</v>
      </c>
    </row>
    <row r="7" spans="2:12" ht="12.75">
      <c r="B7">
        <v>2</v>
      </c>
      <c r="C7" s="1">
        <v>33.157</v>
      </c>
      <c r="D7" s="1">
        <v>33.964</v>
      </c>
      <c r="E7" s="1">
        <v>33.003</v>
      </c>
      <c r="F7" s="1">
        <v>33.012</v>
      </c>
      <c r="G7" s="1">
        <v>33.109</v>
      </c>
      <c r="H7" s="1">
        <v>33.71</v>
      </c>
      <c r="I7" s="1">
        <v>33.117</v>
      </c>
      <c r="J7" s="1">
        <v>33.517</v>
      </c>
      <c r="K7" s="1">
        <v>33.228</v>
      </c>
      <c r="L7" s="1">
        <v>34.287</v>
      </c>
    </row>
    <row r="8" spans="2:12" ht="12.75">
      <c r="B8">
        <v>3</v>
      </c>
      <c r="C8" s="1">
        <v>32.417</v>
      </c>
      <c r="D8" s="1">
        <v>32.649</v>
      </c>
      <c r="E8" s="1">
        <v>34.487</v>
      </c>
      <c r="F8" s="1">
        <v>34.338</v>
      </c>
      <c r="G8" s="1">
        <v>32.92</v>
      </c>
      <c r="H8" s="1">
        <v>34.253</v>
      </c>
      <c r="I8" s="1">
        <v>35.588</v>
      </c>
      <c r="J8" s="1">
        <v>34.084</v>
      </c>
      <c r="K8" s="1">
        <v>34.357</v>
      </c>
      <c r="L8" s="1">
        <v>34.709</v>
      </c>
    </row>
    <row r="9" spans="2:12" ht="12.75">
      <c r="B9">
        <v>4</v>
      </c>
      <c r="C9" s="1">
        <v>32.727</v>
      </c>
      <c r="D9" s="1">
        <v>32.824</v>
      </c>
      <c r="E9" s="1">
        <v>33.201</v>
      </c>
      <c r="F9" s="1">
        <v>33.475</v>
      </c>
      <c r="G9" s="1">
        <v>33.139</v>
      </c>
      <c r="H9" s="1">
        <v>33.545</v>
      </c>
      <c r="I9" s="1">
        <v>33.122</v>
      </c>
      <c r="J9" s="1">
        <v>33.414</v>
      </c>
      <c r="K9" s="1">
        <v>33.325</v>
      </c>
      <c r="L9" s="1">
        <v>34.907</v>
      </c>
    </row>
    <row r="10" spans="2:12" ht="12.75">
      <c r="B10">
        <v>5</v>
      </c>
      <c r="C10" s="1">
        <v>32.46</v>
      </c>
      <c r="D10" s="1">
        <v>32.596</v>
      </c>
      <c r="E10" s="1">
        <v>33.262</v>
      </c>
      <c r="F10" s="1">
        <v>33.772</v>
      </c>
      <c r="G10" s="1">
        <v>33.32</v>
      </c>
      <c r="H10" s="1">
        <v>34.599</v>
      </c>
      <c r="I10" s="1">
        <v>33.198</v>
      </c>
      <c r="J10" s="1">
        <v>33.759</v>
      </c>
      <c r="K10" s="1">
        <v>33.415</v>
      </c>
      <c r="L10" s="1">
        <v>34.578</v>
      </c>
    </row>
    <row r="11" spans="2:12" ht="12.75">
      <c r="B11">
        <v>6</v>
      </c>
      <c r="C11" s="1">
        <v>32.378</v>
      </c>
      <c r="D11" s="1">
        <v>32.559</v>
      </c>
      <c r="E11" s="1">
        <v>32.402</v>
      </c>
      <c r="F11" s="1">
        <v>33.04</v>
      </c>
      <c r="G11" s="1">
        <v>32.945</v>
      </c>
      <c r="H11" s="1">
        <v>33.984</v>
      </c>
      <c r="I11" s="1">
        <v>34.194</v>
      </c>
      <c r="J11" s="1">
        <v>33.534</v>
      </c>
      <c r="K11" s="1">
        <v>33.817</v>
      </c>
      <c r="L11" s="1">
        <v>34.142</v>
      </c>
    </row>
    <row r="12" spans="2:12" ht="12.75">
      <c r="B12">
        <v>7</v>
      </c>
      <c r="C12" s="1">
        <v>32.481</v>
      </c>
      <c r="D12" s="1">
        <v>32.724</v>
      </c>
      <c r="E12" s="1">
        <v>32.496</v>
      </c>
      <c r="F12" s="1">
        <v>33.178</v>
      </c>
      <c r="G12" s="1">
        <v>33.349</v>
      </c>
      <c r="H12" s="1">
        <v>33.844</v>
      </c>
      <c r="I12" s="1">
        <v>33.193</v>
      </c>
      <c r="J12" s="1">
        <v>33.875</v>
      </c>
      <c r="K12" s="1">
        <v>33.791</v>
      </c>
      <c r="L12" s="1">
        <v>34.331</v>
      </c>
    </row>
    <row r="13" spans="2:12" ht="12.75">
      <c r="B13">
        <v>8</v>
      </c>
      <c r="C13" s="1">
        <v>32.414</v>
      </c>
      <c r="D13" s="1">
        <v>32.495</v>
      </c>
      <c r="E13" s="1">
        <v>33.083</v>
      </c>
      <c r="F13" s="1">
        <v>32.865</v>
      </c>
      <c r="G13" s="1">
        <v>33.071</v>
      </c>
      <c r="H13" s="1">
        <v>33.113</v>
      </c>
      <c r="I13" s="1">
        <v>32.815</v>
      </c>
      <c r="J13" s="1">
        <v>33.452</v>
      </c>
      <c r="K13" s="1">
        <v>33.651</v>
      </c>
      <c r="L13" s="1">
        <v>34.089</v>
      </c>
    </row>
    <row r="14" spans="2:12" ht="12.75">
      <c r="B14">
        <v>9</v>
      </c>
      <c r="C14" s="1">
        <v>32.452</v>
      </c>
      <c r="D14" s="1">
        <v>32.889</v>
      </c>
      <c r="E14" s="1">
        <v>32.377</v>
      </c>
      <c r="F14" s="1">
        <v>32.788</v>
      </c>
      <c r="G14" s="1">
        <v>33.021</v>
      </c>
      <c r="H14" s="1">
        <v>32.584</v>
      </c>
      <c r="I14" s="1">
        <v>33.179</v>
      </c>
      <c r="J14" s="1">
        <v>33.553</v>
      </c>
      <c r="K14" s="1">
        <v>33.47</v>
      </c>
      <c r="L14" s="1">
        <v>34.171</v>
      </c>
    </row>
    <row r="15" spans="2:12" ht="12.75">
      <c r="B15">
        <v>10</v>
      </c>
      <c r="C15" s="1">
        <v>32.517</v>
      </c>
      <c r="D15" s="1">
        <v>32.815</v>
      </c>
      <c r="E15" s="1">
        <v>32.375</v>
      </c>
      <c r="F15" s="1">
        <v>33.015</v>
      </c>
      <c r="G15" s="1">
        <v>33.482</v>
      </c>
      <c r="H15" s="1">
        <v>33.159</v>
      </c>
      <c r="I15" s="1">
        <v>33.401</v>
      </c>
      <c r="J15" s="1">
        <v>33.715</v>
      </c>
      <c r="K15" s="1">
        <v>33.498</v>
      </c>
      <c r="L15" s="1">
        <v>34.493</v>
      </c>
    </row>
    <row r="16" spans="2:12" ht="12.75">
      <c r="B16">
        <v>11</v>
      </c>
      <c r="C16" s="1">
        <v>32.609</v>
      </c>
      <c r="D16" s="1">
        <v>32.664</v>
      </c>
      <c r="E16" s="1">
        <v>32.628</v>
      </c>
      <c r="F16" s="1">
        <v>33.048</v>
      </c>
      <c r="G16" s="1">
        <v>33.251</v>
      </c>
      <c r="H16" s="1">
        <v>33.044</v>
      </c>
      <c r="I16" s="1">
        <v>33.002</v>
      </c>
      <c r="J16" s="1">
        <v>33.322</v>
      </c>
      <c r="K16" s="1">
        <v>34.659</v>
      </c>
      <c r="L16" s="1">
        <v>34.493</v>
      </c>
    </row>
    <row r="17" spans="2:12" ht="12.75">
      <c r="B17">
        <v>12</v>
      </c>
      <c r="C17" s="1">
        <v>32.576</v>
      </c>
      <c r="D17" s="1">
        <v>32.71</v>
      </c>
      <c r="E17" s="1">
        <v>32.641</v>
      </c>
      <c r="F17" s="1">
        <v>33.041</v>
      </c>
      <c r="G17" s="1">
        <v>33.787</v>
      </c>
      <c r="H17" s="1">
        <v>33.599</v>
      </c>
      <c r="I17" s="1">
        <v>34.045</v>
      </c>
      <c r="J17" s="1">
        <v>33.308</v>
      </c>
      <c r="K17" s="1">
        <v>33.598</v>
      </c>
      <c r="L17" s="1">
        <v>34.228</v>
      </c>
    </row>
    <row r="18" spans="2:12" ht="12.75">
      <c r="B18">
        <v>13</v>
      </c>
      <c r="C18" s="1">
        <v>32.527</v>
      </c>
      <c r="D18" s="1">
        <v>32.703</v>
      </c>
      <c r="E18" s="1">
        <v>32.392</v>
      </c>
      <c r="F18" s="1">
        <v>32.87</v>
      </c>
      <c r="G18" s="1">
        <v>33.066</v>
      </c>
      <c r="H18" s="1">
        <v>33.91</v>
      </c>
      <c r="I18" s="1">
        <v>33.697</v>
      </c>
      <c r="J18" s="1">
        <v>33.706</v>
      </c>
      <c r="K18" s="1">
        <v>33.3</v>
      </c>
      <c r="L18" s="1">
        <v>34.38</v>
      </c>
    </row>
    <row r="19" spans="2:12" ht="12.75">
      <c r="B19">
        <v>14</v>
      </c>
      <c r="C19" s="1">
        <v>32.59</v>
      </c>
      <c r="D19" s="1">
        <v>32.534</v>
      </c>
      <c r="E19" s="1">
        <v>32.101</v>
      </c>
      <c r="F19" s="1">
        <v>32.477</v>
      </c>
      <c r="G19" s="1">
        <v>32.79</v>
      </c>
      <c r="H19" s="1">
        <v>33.583</v>
      </c>
      <c r="I19" s="1">
        <v>34.24</v>
      </c>
      <c r="J19" s="1">
        <v>33.139</v>
      </c>
      <c r="K19" s="1">
        <v>33.506</v>
      </c>
      <c r="L19" s="1">
        <v>35.1</v>
      </c>
    </row>
    <row r="20" spans="2:12" ht="12.75">
      <c r="B20">
        <v>15</v>
      </c>
      <c r="C20" s="1">
        <v>32.561</v>
      </c>
      <c r="D20" s="1">
        <v>32.699</v>
      </c>
      <c r="E20" s="1">
        <v>32.462</v>
      </c>
      <c r="F20" s="1">
        <v>32.906</v>
      </c>
      <c r="G20" s="1">
        <v>32.915</v>
      </c>
      <c r="H20" s="1">
        <v>32.957</v>
      </c>
      <c r="I20" s="1">
        <v>32.746</v>
      </c>
      <c r="J20" s="1">
        <v>32.947</v>
      </c>
      <c r="K20" s="1">
        <v>33.407</v>
      </c>
      <c r="L20" s="1">
        <v>35.786</v>
      </c>
    </row>
    <row r="21" spans="2:12" ht="12.75">
      <c r="B21">
        <v>16</v>
      </c>
      <c r="C21" s="1">
        <v>32.641</v>
      </c>
      <c r="D21" s="1">
        <v>32.732</v>
      </c>
      <c r="E21" s="1">
        <v>32.809</v>
      </c>
      <c r="F21" s="1">
        <v>32.745</v>
      </c>
      <c r="G21" s="1">
        <v>33.567</v>
      </c>
      <c r="H21" s="1">
        <v>32.931</v>
      </c>
      <c r="I21" s="1">
        <v>33.213</v>
      </c>
      <c r="J21" s="1">
        <v>33.424</v>
      </c>
      <c r="K21" s="1">
        <v>33.687</v>
      </c>
      <c r="L21" s="1">
        <v>33.931</v>
      </c>
    </row>
    <row r="22" spans="2:12" ht="12.75">
      <c r="B22">
        <v>17</v>
      </c>
      <c r="C22" s="1">
        <v>32.694</v>
      </c>
      <c r="D22" s="1">
        <v>32.911</v>
      </c>
      <c r="E22" s="1">
        <v>32.316</v>
      </c>
      <c r="F22" s="1">
        <v>32.682</v>
      </c>
      <c r="G22" s="1">
        <v>33.202</v>
      </c>
      <c r="H22" s="1">
        <v>32.289</v>
      </c>
      <c r="I22" s="1">
        <v>33.248</v>
      </c>
      <c r="J22" s="1">
        <v>33.543</v>
      </c>
      <c r="K22" s="1">
        <v>33.446</v>
      </c>
      <c r="L22" s="1">
        <v>35.079</v>
      </c>
    </row>
    <row r="23" spans="2:12" ht="12.75">
      <c r="B23">
        <v>18</v>
      </c>
      <c r="C23" s="1">
        <v>32.819</v>
      </c>
      <c r="D23" s="1">
        <v>32.995</v>
      </c>
      <c r="E23" s="1">
        <v>32.062</v>
      </c>
      <c r="F23" s="1">
        <v>32.879</v>
      </c>
      <c r="G23" s="1">
        <v>34.007</v>
      </c>
      <c r="H23" s="1">
        <v>32.923</v>
      </c>
      <c r="I23" s="1">
        <v>32.913</v>
      </c>
      <c r="J23" s="1">
        <v>33.527</v>
      </c>
      <c r="K23" s="1">
        <v>33.104</v>
      </c>
      <c r="L23" s="1">
        <v>35.611</v>
      </c>
    </row>
    <row r="24" spans="2:12" ht="12.75">
      <c r="B24">
        <v>19</v>
      </c>
      <c r="C24" s="1">
        <v>32.376</v>
      </c>
      <c r="D24" s="1">
        <v>33.081</v>
      </c>
      <c r="E24" s="1">
        <v>32.134</v>
      </c>
      <c r="F24" s="1">
        <v>32.742</v>
      </c>
      <c r="G24" s="1">
        <v>33.093</v>
      </c>
      <c r="H24" s="1">
        <v>32.709</v>
      </c>
      <c r="I24" s="1">
        <v>33.409</v>
      </c>
      <c r="J24" s="1">
        <v>33.83</v>
      </c>
      <c r="K24" s="1">
        <v>33.284</v>
      </c>
      <c r="L24" s="1"/>
    </row>
    <row r="26" spans="3:12" ht="12.75">
      <c r="C26" s="1">
        <f aca="true" t="shared" si="0" ref="C26:L26">C27-SUM(C6:C24)</f>
        <v>30.375000000000114</v>
      </c>
      <c r="D26" s="1">
        <f t="shared" si="0"/>
        <v>29.48100000000011</v>
      </c>
      <c r="E26" s="1">
        <f t="shared" si="0"/>
        <v>32.830999999999904</v>
      </c>
      <c r="F26" s="1">
        <f t="shared" si="0"/>
        <v>33.06500000000017</v>
      </c>
      <c r="G26" s="1">
        <f t="shared" si="0"/>
        <v>31.058000000000106</v>
      </c>
      <c r="H26" s="1">
        <f t="shared" si="0"/>
        <v>32.174999999999955</v>
      </c>
      <c r="I26" s="1">
        <f t="shared" si="0"/>
        <v>32.48899999999992</v>
      </c>
      <c r="J26" s="1">
        <f t="shared" si="0"/>
        <v>33.64099999999985</v>
      </c>
      <c r="K26" s="1">
        <f t="shared" si="0"/>
        <v>32.753999999999905</v>
      </c>
      <c r="L26" s="1">
        <f t="shared" si="0"/>
        <v>34.50700000000006</v>
      </c>
    </row>
    <row r="27" spans="3:12" ht="12.75">
      <c r="C27" s="1">
        <v>649.48</v>
      </c>
      <c r="D27" s="1">
        <v>653.263</v>
      </c>
      <c r="E27" s="1">
        <v>654.961</v>
      </c>
      <c r="F27" s="1">
        <v>661.277</v>
      </c>
      <c r="G27" s="1">
        <v>662.071</v>
      </c>
      <c r="H27" s="1">
        <v>666.232</v>
      </c>
      <c r="I27" s="1">
        <v>668.512</v>
      </c>
      <c r="J27" s="1">
        <v>671.766</v>
      </c>
      <c r="K27" s="1">
        <v>672.233</v>
      </c>
      <c r="L27" s="1">
        <v>657.469</v>
      </c>
    </row>
    <row r="28" spans="4:12" ht="12.75">
      <c r="D28" s="1"/>
      <c r="E28" s="1"/>
      <c r="F28" s="1"/>
      <c r="G28" s="1"/>
      <c r="H28" s="1"/>
      <c r="I28" s="1"/>
      <c r="J28" s="1"/>
      <c r="K28" s="1"/>
      <c r="L28" s="1"/>
    </row>
    <row r="32" spans="3:12" ht="12.75">
      <c r="C32" s="1">
        <v>0</v>
      </c>
      <c r="D32" s="1">
        <f aca="true" t="shared" si="1" ref="D32:L32">D26-$C$26</f>
        <v>-0.8940000000000055</v>
      </c>
      <c r="E32" s="1">
        <f t="shared" si="1"/>
        <v>2.45599999999979</v>
      </c>
      <c r="F32" s="1">
        <f t="shared" si="1"/>
        <v>2.6900000000000546</v>
      </c>
      <c r="G32" s="1">
        <f t="shared" si="1"/>
        <v>0.6829999999999927</v>
      </c>
      <c r="H32" s="1">
        <f t="shared" si="1"/>
        <v>1.7999999999998408</v>
      </c>
      <c r="I32" s="1">
        <f t="shared" si="1"/>
        <v>2.1139999999998054</v>
      </c>
      <c r="J32" s="1">
        <f t="shared" si="1"/>
        <v>3.2659999999997353</v>
      </c>
      <c r="K32" s="1">
        <f t="shared" si="1"/>
        <v>2.3789999999997917</v>
      </c>
      <c r="L32" s="1">
        <f t="shared" si="1"/>
        <v>4.131999999999948</v>
      </c>
    </row>
    <row r="33" spans="3:12" ht="12.75">
      <c r="C33" t="str">
        <f>C5</f>
        <v>Aynton</v>
      </c>
      <c r="D33" t="str">
        <f aca="true" t="shared" si="2" ref="D33:L33">D5</f>
        <v>Wolfgang</v>
      </c>
      <c r="E33" t="str">
        <f t="shared" si="2"/>
        <v>Nalle</v>
      </c>
      <c r="F33" t="str">
        <f t="shared" si="2"/>
        <v>Mike</v>
      </c>
      <c r="G33" t="str">
        <f t="shared" si="2"/>
        <v>Nigel</v>
      </c>
      <c r="H33" t="str">
        <f t="shared" si="2"/>
        <v>Big Bug</v>
      </c>
      <c r="I33" t="str">
        <f t="shared" si="2"/>
        <v>Pexi</v>
      </c>
      <c r="J33" t="str">
        <f t="shared" si="2"/>
        <v>Pedro</v>
      </c>
      <c r="K33" t="str">
        <f t="shared" si="2"/>
        <v>Tony</v>
      </c>
      <c r="L33" t="str">
        <f t="shared" si="2"/>
        <v>JJ Lähtö</v>
      </c>
    </row>
    <row r="34" spans="2:12" ht="12.75">
      <c r="B34">
        <v>0</v>
      </c>
      <c r="C34">
        <v>0</v>
      </c>
      <c r="D34">
        <v>-1</v>
      </c>
      <c r="E34">
        <v>2</v>
      </c>
      <c r="F34">
        <v>3</v>
      </c>
      <c r="G34">
        <v>1</v>
      </c>
      <c r="H34">
        <v>0.5</v>
      </c>
      <c r="I34">
        <v>1.5</v>
      </c>
      <c r="J34">
        <v>2.5</v>
      </c>
      <c r="K34">
        <v>-0.5</v>
      </c>
      <c r="L34">
        <v>3.5</v>
      </c>
    </row>
    <row r="35" spans="2:12" ht="12.75">
      <c r="B35">
        <v>1</v>
      </c>
      <c r="C35">
        <v>0</v>
      </c>
      <c r="D35" s="1">
        <f aca="true" t="shared" si="3" ref="D35:L35">D6-$C$6+D32</f>
        <v>-0.3650000000000091</v>
      </c>
      <c r="E35" s="1">
        <f t="shared" si="3"/>
        <v>3.6459999999997876</v>
      </c>
      <c r="F35" s="1">
        <f t="shared" si="3"/>
        <v>3.32000000000005</v>
      </c>
      <c r="G35" s="1">
        <f t="shared" si="3"/>
        <v>0.9529999999999887</v>
      </c>
      <c r="H35" s="1">
        <f t="shared" si="3"/>
        <v>2.4119999999998356</v>
      </c>
      <c r="I35" s="1">
        <f t="shared" si="3"/>
        <v>3.107999999999805</v>
      </c>
      <c r="J35" s="1">
        <f t="shared" si="3"/>
        <v>5.032999999999731</v>
      </c>
      <c r="K35" s="1">
        <f t="shared" si="3"/>
        <v>4.6059999999997885</v>
      </c>
      <c r="L35" s="1">
        <f t="shared" si="3"/>
        <v>6.069999999999943</v>
      </c>
    </row>
    <row r="36" spans="2:12" ht="12.75">
      <c r="B36">
        <v>2</v>
      </c>
      <c r="C36">
        <v>0</v>
      </c>
      <c r="D36" s="1">
        <f aca="true" t="shared" si="4" ref="D36:D53">D35+D7-$C7</f>
        <v>0.44199999999999307</v>
      </c>
      <c r="E36" s="1">
        <f aca="true" t="shared" si="5" ref="E36:E53">E35+E7-$C7</f>
        <v>3.4919999999997913</v>
      </c>
      <c r="F36" s="1">
        <f aca="true" t="shared" si="6" ref="F36:F53">F35+F7-$C7</f>
        <v>3.175000000000054</v>
      </c>
      <c r="G36" s="1">
        <f aca="true" t="shared" si="7" ref="G36:G53">G35+G7-$C7</f>
        <v>0.904999999999994</v>
      </c>
      <c r="H36" s="1">
        <f aca="true" t="shared" si="8" ref="H36:H53">H35+H7-$C7</f>
        <v>2.96499999999984</v>
      </c>
      <c r="I36" s="1">
        <f aca="true" t="shared" si="9" ref="I36:I53">I35+I7-$C7</f>
        <v>3.067999999999806</v>
      </c>
      <c r="J36" s="1">
        <f aca="true" t="shared" si="10" ref="J36:J53">J35+J7-$C7</f>
        <v>5.392999999999738</v>
      </c>
      <c r="K36" s="1">
        <f aca="true" t="shared" si="11" ref="K36:K53">K35+K7-$C7</f>
        <v>4.6769999999997935</v>
      </c>
      <c r="L36" s="1">
        <f aca="true" t="shared" si="12" ref="L36:L48">L35+L7-$C7</f>
        <v>7.199999999999946</v>
      </c>
    </row>
    <row r="37" spans="2:12" ht="12.75">
      <c r="B37">
        <v>3</v>
      </c>
      <c r="C37">
        <v>0</v>
      </c>
      <c r="D37" s="1">
        <f t="shared" si="4"/>
        <v>0.6739999999999924</v>
      </c>
      <c r="E37" s="1">
        <f t="shared" si="5"/>
        <v>5.5619999999997916</v>
      </c>
      <c r="F37" s="1">
        <f t="shared" si="6"/>
        <v>5.096000000000053</v>
      </c>
      <c r="G37" s="1">
        <f t="shared" si="7"/>
        <v>1.4079999999999941</v>
      </c>
      <c r="H37" s="1">
        <f t="shared" si="8"/>
        <v>4.8009999999998385</v>
      </c>
      <c r="I37" s="1">
        <f t="shared" si="9"/>
        <v>6.238999999999805</v>
      </c>
      <c r="J37" s="1">
        <f t="shared" si="10"/>
        <v>7.059999999999739</v>
      </c>
      <c r="K37" s="1">
        <f t="shared" si="11"/>
        <v>6.616999999999791</v>
      </c>
      <c r="L37" s="1">
        <f t="shared" si="12"/>
        <v>9.491999999999948</v>
      </c>
    </row>
    <row r="38" spans="2:12" ht="12.75">
      <c r="B38">
        <v>4</v>
      </c>
      <c r="C38">
        <v>0</v>
      </c>
      <c r="D38" s="1">
        <f t="shared" si="4"/>
        <v>0.7709999999999937</v>
      </c>
      <c r="E38" s="1">
        <f t="shared" si="5"/>
        <v>6.035999999999795</v>
      </c>
      <c r="F38" s="1">
        <f t="shared" si="6"/>
        <v>5.844000000000058</v>
      </c>
      <c r="G38" s="1">
        <f t="shared" si="7"/>
        <v>1.8200000000000003</v>
      </c>
      <c r="H38" s="1">
        <f t="shared" si="8"/>
        <v>5.6189999999998435</v>
      </c>
      <c r="I38" s="1">
        <f t="shared" si="9"/>
        <v>6.6339999999998085</v>
      </c>
      <c r="J38" s="1">
        <f t="shared" si="10"/>
        <v>7.746999999999744</v>
      </c>
      <c r="K38" s="1">
        <f t="shared" si="11"/>
        <v>7.214999999999797</v>
      </c>
      <c r="L38" s="1">
        <f t="shared" si="12"/>
        <v>11.671999999999947</v>
      </c>
    </row>
    <row r="39" spans="2:12" ht="12.75">
      <c r="B39">
        <v>5</v>
      </c>
      <c r="C39">
        <v>0</v>
      </c>
      <c r="D39" s="1">
        <f t="shared" si="4"/>
        <v>0.9069999999999894</v>
      </c>
      <c r="E39" s="1">
        <f t="shared" si="5"/>
        <v>6.837999999999795</v>
      </c>
      <c r="F39" s="1">
        <f t="shared" si="6"/>
        <v>7.156000000000056</v>
      </c>
      <c r="G39" s="1">
        <f t="shared" si="7"/>
        <v>2.6799999999999997</v>
      </c>
      <c r="H39" s="1">
        <f t="shared" si="8"/>
        <v>7.757999999999839</v>
      </c>
      <c r="I39" s="1">
        <f t="shared" si="9"/>
        <v>7.371999999999808</v>
      </c>
      <c r="J39" s="1">
        <f t="shared" si="10"/>
        <v>9.045999999999744</v>
      </c>
      <c r="K39" s="1">
        <f t="shared" si="11"/>
        <v>8.169999999999796</v>
      </c>
      <c r="L39" s="1">
        <f t="shared" si="12"/>
        <v>13.78999999999995</v>
      </c>
    </row>
    <row r="40" spans="2:12" ht="12.75">
      <c r="B40">
        <v>6</v>
      </c>
      <c r="C40">
        <v>0</v>
      </c>
      <c r="D40" s="1">
        <f t="shared" si="4"/>
        <v>1.0879999999999868</v>
      </c>
      <c r="E40" s="1">
        <f t="shared" si="5"/>
        <v>6.861999999999796</v>
      </c>
      <c r="F40" s="1">
        <f t="shared" si="6"/>
        <v>7.818000000000055</v>
      </c>
      <c r="G40" s="1">
        <f t="shared" si="7"/>
        <v>3.247</v>
      </c>
      <c r="H40" s="1">
        <f t="shared" si="8"/>
        <v>9.363999999999841</v>
      </c>
      <c r="I40" s="1">
        <f t="shared" si="9"/>
        <v>9.18799999999981</v>
      </c>
      <c r="J40" s="1">
        <f t="shared" si="10"/>
        <v>10.201999999999742</v>
      </c>
      <c r="K40" s="1">
        <f t="shared" si="11"/>
        <v>9.608999999999796</v>
      </c>
      <c r="L40" s="1">
        <f t="shared" si="12"/>
        <v>15.553999999999952</v>
      </c>
    </row>
    <row r="41" spans="2:12" ht="12.75">
      <c r="B41">
        <v>7</v>
      </c>
      <c r="C41">
        <v>0</v>
      </c>
      <c r="D41" s="1">
        <f t="shared" si="4"/>
        <v>1.3309999999999818</v>
      </c>
      <c r="E41" s="1">
        <f t="shared" si="5"/>
        <v>6.876999999999796</v>
      </c>
      <c r="F41" s="1">
        <f t="shared" si="6"/>
        <v>8.51500000000005</v>
      </c>
      <c r="G41" s="1">
        <f t="shared" si="7"/>
        <v>4.114999999999995</v>
      </c>
      <c r="H41" s="1">
        <f t="shared" si="8"/>
        <v>10.72699999999984</v>
      </c>
      <c r="I41" s="1">
        <f t="shared" si="9"/>
        <v>9.899999999999807</v>
      </c>
      <c r="J41" s="1">
        <f t="shared" si="10"/>
        <v>11.59599999999974</v>
      </c>
      <c r="K41" s="1">
        <f t="shared" si="11"/>
        <v>10.91899999999979</v>
      </c>
      <c r="L41" s="1">
        <f t="shared" si="12"/>
        <v>17.403999999999954</v>
      </c>
    </row>
    <row r="42" spans="2:12" ht="12.75">
      <c r="B42">
        <v>8</v>
      </c>
      <c r="C42">
        <v>0</v>
      </c>
      <c r="D42" s="1">
        <f t="shared" si="4"/>
        <v>1.4119999999999777</v>
      </c>
      <c r="E42" s="1">
        <f t="shared" si="5"/>
        <v>7.545999999999793</v>
      </c>
      <c r="F42" s="1">
        <f t="shared" si="6"/>
        <v>8.96600000000005</v>
      </c>
      <c r="G42" s="1">
        <f t="shared" si="7"/>
        <v>4.771999999999991</v>
      </c>
      <c r="H42" s="1">
        <f t="shared" si="8"/>
        <v>11.425999999999839</v>
      </c>
      <c r="I42" s="1">
        <f t="shared" si="9"/>
        <v>10.300999999999803</v>
      </c>
      <c r="J42" s="1">
        <f t="shared" si="10"/>
        <v>12.633999999999737</v>
      </c>
      <c r="K42" s="1">
        <f t="shared" si="11"/>
        <v>12.155999999999793</v>
      </c>
      <c r="L42" s="1">
        <f t="shared" si="12"/>
        <v>19.07899999999995</v>
      </c>
    </row>
    <row r="43" spans="2:12" ht="12.75">
      <c r="B43">
        <v>9</v>
      </c>
      <c r="C43">
        <v>0</v>
      </c>
      <c r="D43" s="1">
        <f t="shared" si="4"/>
        <v>1.8489999999999824</v>
      </c>
      <c r="E43" s="1">
        <f t="shared" si="5"/>
        <v>7.470999999999798</v>
      </c>
      <c r="F43" s="1">
        <f t="shared" si="6"/>
        <v>9.30200000000005</v>
      </c>
      <c r="G43" s="1">
        <f t="shared" si="7"/>
        <v>5.340999999999994</v>
      </c>
      <c r="H43" s="1">
        <f t="shared" si="8"/>
        <v>11.557999999999844</v>
      </c>
      <c r="I43" s="1">
        <f t="shared" si="9"/>
        <v>11.027999999999807</v>
      </c>
      <c r="J43" s="1">
        <f t="shared" si="10"/>
        <v>13.734999999999737</v>
      </c>
      <c r="K43" s="1">
        <f t="shared" si="11"/>
        <v>13.173999999999793</v>
      </c>
      <c r="L43" s="1">
        <f t="shared" si="12"/>
        <v>20.797999999999952</v>
      </c>
    </row>
    <row r="44" spans="2:12" ht="12.75">
      <c r="B44">
        <v>10</v>
      </c>
      <c r="C44">
        <v>0</v>
      </c>
      <c r="D44" s="1">
        <f t="shared" si="4"/>
        <v>2.146999999999977</v>
      </c>
      <c r="E44" s="1">
        <f t="shared" si="5"/>
        <v>7.328999999999795</v>
      </c>
      <c r="F44" s="1">
        <f t="shared" si="6"/>
        <v>9.800000000000047</v>
      </c>
      <c r="G44" s="1">
        <f t="shared" si="7"/>
        <v>6.30599999999999</v>
      </c>
      <c r="H44" s="1">
        <f t="shared" si="8"/>
        <v>12.19999999999984</v>
      </c>
      <c r="I44" s="1">
        <f t="shared" si="9"/>
        <v>11.911999999999807</v>
      </c>
      <c r="J44" s="1">
        <f t="shared" si="10"/>
        <v>14.932999999999737</v>
      </c>
      <c r="K44" s="1">
        <f t="shared" si="11"/>
        <v>14.154999999999788</v>
      </c>
      <c r="L44" s="1">
        <f t="shared" si="12"/>
        <v>22.77399999999995</v>
      </c>
    </row>
    <row r="45" spans="2:12" ht="12.75">
      <c r="B45">
        <v>11</v>
      </c>
      <c r="C45">
        <v>0</v>
      </c>
      <c r="D45" s="1">
        <f t="shared" si="4"/>
        <v>2.201999999999977</v>
      </c>
      <c r="E45" s="1">
        <f t="shared" si="5"/>
        <v>7.347999999999793</v>
      </c>
      <c r="F45" s="1">
        <f t="shared" si="6"/>
        <v>10.239000000000047</v>
      </c>
      <c r="G45" s="1">
        <f t="shared" si="7"/>
        <v>6.947999999999986</v>
      </c>
      <c r="H45" s="1">
        <f t="shared" si="8"/>
        <v>12.634999999999835</v>
      </c>
      <c r="I45" s="1">
        <f t="shared" si="9"/>
        <v>12.304999999999808</v>
      </c>
      <c r="J45" s="1">
        <f t="shared" si="10"/>
        <v>15.645999999999738</v>
      </c>
      <c r="K45" s="1">
        <f t="shared" si="11"/>
        <v>16.204999999999785</v>
      </c>
      <c r="L45" s="1">
        <f t="shared" si="12"/>
        <v>24.65799999999995</v>
      </c>
    </row>
    <row r="46" spans="2:12" ht="12.75">
      <c r="B46">
        <v>12</v>
      </c>
      <c r="C46">
        <v>0</v>
      </c>
      <c r="D46" s="1">
        <f t="shared" si="4"/>
        <v>2.335999999999977</v>
      </c>
      <c r="E46" s="1">
        <f t="shared" si="5"/>
        <v>7.412999999999791</v>
      </c>
      <c r="F46" s="1">
        <f t="shared" si="6"/>
        <v>10.704000000000043</v>
      </c>
      <c r="G46" s="1">
        <f t="shared" si="7"/>
        <v>8.158999999999985</v>
      </c>
      <c r="H46" s="1">
        <f t="shared" si="8"/>
        <v>13.65799999999983</v>
      </c>
      <c r="I46" s="1">
        <f t="shared" si="9"/>
        <v>13.773999999999809</v>
      </c>
      <c r="J46" s="1">
        <f t="shared" si="10"/>
        <v>16.377999999999737</v>
      </c>
      <c r="K46" s="1">
        <f t="shared" si="11"/>
        <v>17.226999999999784</v>
      </c>
      <c r="L46" s="1">
        <f t="shared" si="12"/>
        <v>26.309999999999953</v>
      </c>
    </row>
    <row r="47" spans="2:12" ht="12.75">
      <c r="B47">
        <v>13</v>
      </c>
      <c r="C47">
        <v>0</v>
      </c>
      <c r="D47" s="1">
        <f t="shared" si="4"/>
        <v>2.511999999999979</v>
      </c>
      <c r="E47" s="1">
        <f t="shared" si="5"/>
        <v>7.277999999999793</v>
      </c>
      <c r="F47" s="1">
        <f t="shared" si="6"/>
        <v>11.04700000000004</v>
      </c>
      <c r="G47" s="1">
        <f t="shared" si="7"/>
        <v>8.697999999999986</v>
      </c>
      <c r="H47" s="1">
        <f t="shared" si="8"/>
        <v>15.040999999999826</v>
      </c>
      <c r="I47" s="1">
        <f t="shared" si="9"/>
        <v>14.94399999999981</v>
      </c>
      <c r="J47" s="1">
        <f t="shared" si="10"/>
        <v>17.55699999999974</v>
      </c>
      <c r="K47" s="1">
        <f t="shared" si="11"/>
        <v>17.99999999999978</v>
      </c>
      <c r="L47" s="1">
        <f t="shared" si="12"/>
        <v>28.162999999999954</v>
      </c>
    </row>
    <row r="48" spans="2:12" ht="12.75">
      <c r="B48">
        <v>14</v>
      </c>
      <c r="C48">
        <v>0</v>
      </c>
      <c r="D48" s="1">
        <f t="shared" si="4"/>
        <v>2.4559999999999746</v>
      </c>
      <c r="E48" s="1">
        <f t="shared" si="5"/>
        <v>6.788999999999788</v>
      </c>
      <c r="F48" s="1">
        <f t="shared" si="6"/>
        <v>10.934000000000033</v>
      </c>
      <c r="G48" s="1">
        <f t="shared" si="7"/>
        <v>8.897999999999982</v>
      </c>
      <c r="H48" s="1">
        <f t="shared" si="8"/>
        <v>16.03399999999982</v>
      </c>
      <c r="I48" s="1">
        <f t="shared" si="9"/>
        <v>16.59399999999981</v>
      </c>
      <c r="J48" s="1">
        <f t="shared" si="10"/>
        <v>18.10599999999974</v>
      </c>
      <c r="K48" s="1">
        <f t="shared" si="11"/>
        <v>18.915999999999777</v>
      </c>
      <c r="L48" s="1">
        <f t="shared" si="12"/>
        <v>30.672999999999952</v>
      </c>
    </row>
    <row r="49" spans="2:12" ht="12.75">
      <c r="B49">
        <v>15</v>
      </c>
      <c r="C49">
        <v>0</v>
      </c>
      <c r="D49" s="1">
        <f t="shared" si="4"/>
        <v>2.5939999999999728</v>
      </c>
      <c r="E49" s="1">
        <f t="shared" si="5"/>
        <v>6.689999999999792</v>
      </c>
      <c r="F49" s="1">
        <f t="shared" si="6"/>
        <v>11.279000000000032</v>
      </c>
      <c r="G49" s="1">
        <f t="shared" si="7"/>
        <v>9.251999999999981</v>
      </c>
      <c r="H49" s="1">
        <f t="shared" si="8"/>
        <v>16.429999999999822</v>
      </c>
      <c r="I49" s="1">
        <f t="shared" si="9"/>
        <v>16.77899999999981</v>
      </c>
      <c r="J49" s="1">
        <f t="shared" si="10"/>
        <v>18.49199999999974</v>
      </c>
      <c r="K49" s="1">
        <f t="shared" si="11"/>
        <v>19.761999999999773</v>
      </c>
      <c r="L49" s="1">
        <f>L48+L20-$C20-C21</f>
        <v>1.2569999999999482</v>
      </c>
    </row>
    <row r="50" spans="2:12" ht="12.75">
      <c r="B50">
        <v>16</v>
      </c>
      <c r="C50">
        <v>0</v>
      </c>
      <c r="D50" s="1">
        <f t="shared" si="4"/>
        <v>2.684999999999974</v>
      </c>
      <c r="E50" s="1">
        <f t="shared" si="5"/>
        <v>6.857999999999791</v>
      </c>
      <c r="F50" s="1">
        <f t="shared" si="6"/>
        <v>11.383000000000031</v>
      </c>
      <c r="G50" s="1">
        <f t="shared" si="7"/>
        <v>10.177999999999983</v>
      </c>
      <c r="H50" s="1">
        <f t="shared" si="8"/>
        <v>16.71999999999982</v>
      </c>
      <c r="I50" s="1">
        <f t="shared" si="9"/>
        <v>17.350999999999814</v>
      </c>
      <c r="J50" s="1">
        <f t="shared" si="10"/>
        <v>19.274999999999743</v>
      </c>
      <c r="K50" s="1">
        <f t="shared" si="11"/>
        <v>20.807999999999772</v>
      </c>
      <c r="L50" s="1">
        <f>L49+L21-$C21</f>
        <v>2.5469999999999473</v>
      </c>
    </row>
    <row r="51" spans="2:12" ht="12.75">
      <c r="B51">
        <v>17</v>
      </c>
      <c r="C51">
        <v>0</v>
      </c>
      <c r="D51" s="1">
        <f t="shared" si="4"/>
        <v>2.9019999999999726</v>
      </c>
      <c r="E51" s="1">
        <f t="shared" si="5"/>
        <v>6.479999999999791</v>
      </c>
      <c r="F51" s="1">
        <f t="shared" si="6"/>
        <v>11.37100000000003</v>
      </c>
      <c r="G51" s="1">
        <f t="shared" si="7"/>
        <v>10.685999999999979</v>
      </c>
      <c r="H51" s="1">
        <f t="shared" si="8"/>
        <v>16.31499999999982</v>
      </c>
      <c r="I51" s="1">
        <f t="shared" si="9"/>
        <v>17.90499999999981</v>
      </c>
      <c r="J51" s="1">
        <f t="shared" si="10"/>
        <v>20.12399999999974</v>
      </c>
      <c r="K51" s="1">
        <f t="shared" si="11"/>
        <v>21.559999999999768</v>
      </c>
      <c r="L51" s="1">
        <f>L50+L22-$C22</f>
        <v>4.931999999999945</v>
      </c>
    </row>
    <row r="52" spans="2:12" ht="12.75">
      <c r="B52">
        <v>18</v>
      </c>
      <c r="C52">
        <v>0</v>
      </c>
      <c r="D52" s="1">
        <f t="shared" si="4"/>
        <v>3.0779999999999674</v>
      </c>
      <c r="E52" s="1">
        <f t="shared" si="5"/>
        <v>5.722999999999786</v>
      </c>
      <c r="F52" s="1">
        <f t="shared" si="6"/>
        <v>11.431000000000026</v>
      </c>
      <c r="G52" s="1">
        <f t="shared" si="7"/>
        <v>11.873999999999974</v>
      </c>
      <c r="H52" s="1">
        <f t="shared" si="8"/>
        <v>16.41899999999982</v>
      </c>
      <c r="I52" s="1">
        <f t="shared" si="9"/>
        <v>17.998999999999803</v>
      </c>
      <c r="J52" s="1">
        <f t="shared" si="10"/>
        <v>20.831999999999738</v>
      </c>
      <c r="K52" s="1">
        <f t="shared" si="11"/>
        <v>21.844999999999764</v>
      </c>
      <c r="L52" s="1">
        <f>L51+L23-$C23</f>
        <v>7.72399999999994</v>
      </c>
    </row>
    <row r="53" spans="2:12" ht="12.75">
      <c r="B53">
        <v>19</v>
      </c>
      <c r="C53">
        <v>0</v>
      </c>
      <c r="D53" s="1">
        <f t="shared" si="4"/>
        <v>3.782999999999973</v>
      </c>
      <c r="E53" s="1">
        <f t="shared" si="5"/>
        <v>5.4809999999997885</v>
      </c>
      <c r="F53" s="1">
        <f t="shared" si="6"/>
        <v>11.797000000000025</v>
      </c>
      <c r="G53" s="1">
        <f t="shared" si="7"/>
        <v>12.59099999999998</v>
      </c>
      <c r="H53" s="1">
        <f t="shared" si="8"/>
        <v>16.751999999999825</v>
      </c>
      <c r="I53" s="1">
        <f t="shared" si="9"/>
        <v>19.031999999999805</v>
      </c>
      <c r="J53" s="1">
        <f t="shared" si="10"/>
        <v>22.28599999999974</v>
      </c>
      <c r="K53" s="1">
        <f t="shared" si="11"/>
        <v>22.752999999999766</v>
      </c>
      <c r="L5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</cp:lastModifiedBy>
  <dcterms:created xsi:type="dcterms:W3CDTF">2011-01-16T20:15:41Z</dcterms:created>
  <dcterms:modified xsi:type="dcterms:W3CDTF">2011-01-18T10:23:43Z</dcterms:modified>
  <cp:category/>
  <cp:version/>
  <cp:contentType/>
  <cp:contentStatus/>
</cp:coreProperties>
</file>